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610"/>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V13" i="2" l="1"/>
  <c r="BU13" i="2"/>
  <c r="BT13" i="2"/>
  <c r="BS13" i="2"/>
  <c r="BV12" i="2"/>
  <c r="BU12" i="2"/>
  <c r="BT12" i="2"/>
  <c r="BS12" i="2"/>
  <c r="BV11" i="2"/>
  <c r="BU11" i="2"/>
  <c r="BT11" i="2"/>
  <c r="BS11" i="2"/>
  <c r="BV10" i="2"/>
  <c r="BU10" i="2"/>
  <c r="BT10" i="2"/>
  <c r="BS10" i="2"/>
  <c r="BV9" i="2"/>
  <c r="BU9" i="2"/>
  <c r="BT9" i="2"/>
  <c r="BS9" i="2"/>
  <c r="BV8" i="2"/>
  <c r="BU8" i="2"/>
  <c r="BT8" i="2"/>
  <c r="BS8" i="2"/>
  <c r="BV55" i="2" l="1"/>
  <c r="BU55" i="2"/>
  <c r="BV54" i="2"/>
  <c r="BU54" i="2"/>
  <c r="BV53" i="2"/>
  <c r="BU53" i="2"/>
  <c r="BV52" i="2"/>
  <c r="BU52" i="2"/>
  <c r="BV51" i="2"/>
  <c r="BU51" i="2"/>
  <c r="BV50" i="2"/>
  <c r="BU50" i="2"/>
  <c r="BT50" i="2"/>
  <c r="BS50" i="2"/>
  <c r="BV49" i="2"/>
  <c r="BU49" i="2"/>
  <c r="BT49" i="2"/>
  <c r="BS49" i="2"/>
  <c r="BV48" i="2"/>
  <c r="BU48" i="2"/>
  <c r="BT48" i="2"/>
  <c r="BS48" i="2"/>
  <c r="BV47" i="2"/>
  <c r="BU47" i="2"/>
  <c r="BT47" i="2"/>
  <c r="BS47" i="2"/>
  <c r="BV46" i="2"/>
  <c r="BU46" i="2"/>
  <c r="BT46" i="2"/>
  <c r="BS46" i="2"/>
  <c r="BV45" i="2"/>
  <c r="BU45" i="2"/>
  <c r="BT45" i="2"/>
  <c r="BS45" i="2"/>
  <c r="BV44" i="2"/>
  <c r="BU44" i="2"/>
  <c r="BT44" i="2"/>
  <c r="BS44" i="2"/>
  <c r="BV43" i="2"/>
  <c r="BU43" i="2"/>
  <c r="BT43" i="2"/>
  <c r="BS43" i="2"/>
  <c r="BV42" i="2"/>
  <c r="BU42" i="2"/>
  <c r="BT42" i="2"/>
  <c r="BS42" i="2"/>
  <c r="BV41" i="2"/>
  <c r="BU41" i="2"/>
  <c r="BT41" i="2"/>
  <c r="BS41" i="2"/>
  <c r="BV40" i="2"/>
  <c r="BU40" i="2"/>
  <c r="BT40" i="2"/>
  <c r="BS40" i="2"/>
  <c r="BV39" i="2"/>
  <c r="BU39" i="2"/>
  <c r="BT39" i="2"/>
  <c r="BS39" i="2"/>
  <c r="BV38" i="2"/>
  <c r="BU38" i="2"/>
  <c r="BT38" i="2"/>
  <c r="BS38" i="2"/>
  <c r="BV37" i="2"/>
  <c r="BU37" i="2"/>
  <c r="BT37" i="2"/>
  <c r="BS37" i="2"/>
  <c r="BV36" i="2"/>
  <c r="BU36" i="2"/>
  <c r="BT36" i="2"/>
  <c r="BS36" i="2"/>
  <c r="BV35" i="2"/>
  <c r="BU35" i="2"/>
  <c r="BT35" i="2"/>
  <c r="BS35" i="2"/>
  <c r="BV34" i="2"/>
  <c r="BU34" i="2"/>
  <c r="BT34" i="2"/>
  <c r="BS34" i="2"/>
  <c r="BV33" i="2"/>
  <c r="BU33" i="2"/>
  <c r="BT33" i="2"/>
  <c r="BS33" i="2"/>
  <c r="BV32" i="2"/>
  <c r="BU32" i="2"/>
  <c r="BT32" i="2"/>
  <c r="BS32" i="2"/>
  <c r="BV31" i="2"/>
  <c r="BU31" i="2"/>
  <c r="BT31" i="2"/>
  <c r="BS31" i="2"/>
  <c r="BV30" i="2"/>
  <c r="BU30" i="2"/>
  <c r="BT30" i="2"/>
  <c r="BS30" i="2"/>
  <c r="BV29" i="2"/>
  <c r="BU29" i="2"/>
  <c r="BT29" i="2"/>
  <c r="BS29" i="2"/>
  <c r="BV28" i="2"/>
  <c r="BU28" i="2"/>
  <c r="BT28" i="2"/>
  <c r="BS28" i="2"/>
  <c r="BV27" i="2"/>
  <c r="BU27" i="2"/>
  <c r="BT27" i="2"/>
  <c r="BS27" i="2"/>
  <c r="BV26" i="2"/>
  <c r="BU26" i="2"/>
  <c r="BT26" i="2"/>
  <c r="BS26" i="2"/>
  <c r="BV25" i="2"/>
  <c r="BU25" i="2"/>
  <c r="BT25" i="2"/>
  <c r="BS25" i="2"/>
  <c r="BV24" i="2"/>
  <c r="BU24" i="2"/>
  <c r="BT24" i="2"/>
  <c r="BS24" i="2"/>
  <c r="BV23" i="2"/>
  <c r="BU23" i="2"/>
  <c r="BT23" i="2"/>
  <c r="BS23" i="2"/>
  <c r="BV22" i="2"/>
  <c r="BU22" i="2"/>
  <c r="BT22" i="2"/>
  <c r="BS22" i="2"/>
  <c r="BV21" i="2"/>
  <c r="BU21" i="2"/>
  <c r="BT21" i="2"/>
  <c r="BS21" i="2"/>
  <c r="BV7" i="2"/>
  <c r="BU7" i="2"/>
  <c r="BT7" i="2"/>
  <c r="BS7" i="2"/>
</calcChain>
</file>

<file path=xl/comments1.xml><?xml version="1.0" encoding="utf-8"?>
<comments xmlns="http://schemas.openxmlformats.org/spreadsheetml/2006/main">
  <authors>
    <author>熊谷 貴美代３９</author>
  </authors>
  <commentList>
    <comment ref="R3" authorId="0">
      <text>
        <r>
          <rPr>
            <b/>
            <sz val="12"/>
            <color indexed="81"/>
            <rFont val="ＭＳ Ｐゴシック"/>
            <family val="3"/>
            <charset val="128"/>
          </rPr>
          <t>　　　報告は任意です</t>
        </r>
      </text>
    </comment>
    <comment ref="BB3" authorId="0">
      <text>
        <r>
          <rPr>
            <b/>
            <sz val="12"/>
            <color indexed="81"/>
            <rFont val="ＭＳ Ｐゴシック"/>
            <family val="3"/>
            <charset val="128"/>
          </rPr>
          <t>　　　　報告は任意です</t>
        </r>
      </text>
    </comment>
  </commentList>
</comments>
</file>

<file path=xl/sharedStrings.xml><?xml version="1.0" encoding="utf-8"?>
<sst xmlns="http://schemas.openxmlformats.org/spreadsheetml/2006/main" count="441" uniqueCount="221">
  <si>
    <t>DRI Model 2001a</t>
  </si>
  <si>
    <t>IMPROVE</t>
  </si>
  <si>
    <t>サーマルオプティカル･リフレクタンス法</t>
  </si>
  <si>
    <t>群馬県衛生環境研究所</t>
    <rPh sb="0" eb="3">
      <t>グンマケン</t>
    </rPh>
    <rPh sb="3" eb="5">
      <t>エイセイ</t>
    </rPh>
    <rPh sb="5" eb="7">
      <t>カンキョウ</t>
    </rPh>
    <rPh sb="7" eb="10">
      <t>ケンキュウジョ</t>
    </rPh>
    <phoneticPr fontId="6"/>
  </si>
  <si>
    <t>350℃、1時間</t>
  </si>
  <si>
    <t>石英</t>
  </si>
  <si>
    <t>Si以外はICP-MS</t>
  </si>
  <si>
    <t>PTFE</t>
  </si>
  <si>
    <t>イオンクロマトグラフ法</t>
  </si>
  <si>
    <t>PTFE（一部石英）</t>
    <rPh sb="5" eb="7">
      <t>イチブ</t>
    </rPh>
    <rPh sb="7" eb="9">
      <t>セキエイ</t>
    </rPh>
    <phoneticPr fontId="6"/>
  </si>
  <si>
    <t>21.5±1.5℃、35±5%</t>
  </si>
  <si>
    <t>前橋気象台</t>
    <rPh sb="0" eb="2">
      <t>マエバシ</t>
    </rPh>
    <rPh sb="2" eb="4">
      <t>キショウ</t>
    </rPh>
    <rPh sb="4" eb="5">
      <t>ダイ</t>
    </rPh>
    <phoneticPr fontId="6"/>
  </si>
  <si>
    <t>一般環境</t>
  </si>
  <si>
    <t>群馬県</t>
    <rPh sb="0" eb="3">
      <t>グンマケン</t>
    </rPh>
    <phoneticPr fontId="6"/>
  </si>
  <si>
    <t>10</t>
  </si>
  <si>
    <t>FRM2025</t>
    <phoneticPr fontId="6"/>
  </si>
  <si>
    <t>春季MCI、春季以外FRM2025</t>
    <rPh sb="0" eb="1">
      <t>ハル</t>
    </rPh>
    <rPh sb="1" eb="2">
      <t>キ</t>
    </rPh>
    <rPh sb="6" eb="8">
      <t>シュンキ</t>
    </rPh>
    <rPh sb="8" eb="10">
      <t>イガイ</t>
    </rPh>
    <phoneticPr fontId="6"/>
  </si>
  <si>
    <t>衛生環境研究所局</t>
    <rPh sb="0" eb="2">
      <t>エイセイ</t>
    </rPh>
    <rPh sb="2" eb="4">
      <t>カンキョウ</t>
    </rPh>
    <rPh sb="4" eb="7">
      <t>ケンキュウジョ</t>
    </rPh>
    <rPh sb="7" eb="8">
      <t>キョク</t>
    </rPh>
    <phoneticPr fontId="6"/>
  </si>
  <si>
    <t>市街化調整区域</t>
  </si>
  <si>
    <t>110201001</t>
    <phoneticPr fontId="6"/>
  </si>
  <si>
    <t>上沖町378</t>
    <rPh sb="0" eb="3">
      <t>カミオキマチ</t>
    </rPh>
    <phoneticPr fontId="6"/>
  </si>
  <si>
    <t>前橋市</t>
    <rPh sb="0" eb="3">
      <t>マエバシシ</t>
    </rPh>
    <phoneticPr fontId="6"/>
  </si>
  <si>
    <t>201</t>
  </si>
  <si>
    <t>分析装置</t>
    <rPh sb="0" eb="2">
      <t>ブンセキ</t>
    </rPh>
    <rPh sb="2" eb="4">
      <t>ソウチ</t>
    </rPh>
    <phoneticPr fontId="6"/>
  </si>
  <si>
    <t>分析条件</t>
    <rPh sb="0" eb="2">
      <t>ブンセキ</t>
    </rPh>
    <rPh sb="2" eb="4">
      <t>ジョウケン</t>
    </rPh>
    <phoneticPr fontId="6"/>
  </si>
  <si>
    <t>分析法</t>
    <rPh sb="0" eb="3">
      <t>ブンセキホウ</t>
    </rPh>
    <phoneticPr fontId="6"/>
  </si>
  <si>
    <t>分析実施団体名</t>
    <rPh sb="0" eb="2">
      <t>ブンセキ</t>
    </rPh>
    <rPh sb="2" eb="4">
      <t>ジッシ</t>
    </rPh>
    <rPh sb="4" eb="6">
      <t>ダンタイ</t>
    </rPh>
    <rPh sb="6" eb="7">
      <t>メイ</t>
    </rPh>
    <phoneticPr fontId="6"/>
  </si>
  <si>
    <t>吸引流量 (L/min)</t>
    <rPh sb="0" eb="2">
      <t>キュウイン</t>
    </rPh>
    <rPh sb="2" eb="4">
      <t>リュウリョウ</t>
    </rPh>
    <phoneticPr fontId="6"/>
  </si>
  <si>
    <r>
      <t>有効捕集面積(cm</t>
    </r>
    <r>
      <rPr>
        <vertAlign val="superscript"/>
        <sz val="10"/>
        <color indexed="8"/>
        <rFont val="ＭＳ Ｐゴシック"/>
        <family val="3"/>
        <charset val="128"/>
      </rPr>
      <t>2</t>
    </r>
    <r>
      <rPr>
        <sz val="10"/>
        <color indexed="8"/>
        <rFont val="ＭＳ Ｐゴシック"/>
        <family val="3"/>
        <charset val="128"/>
      </rPr>
      <t>)</t>
    </r>
    <phoneticPr fontId="6"/>
  </si>
  <si>
    <t>捕集フィルタの加熱処理条件</t>
  </si>
  <si>
    <t>捕集フィルタの材質</t>
    <rPh sb="0" eb="2">
      <t>ホシュウ</t>
    </rPh>
    <rPh sb="7" eb="9">
      <t>ザイシツ</t>
    </rPh>
    <phoneticPr fontId="6"/>
  </si>
  <si>
    <t>採取装置</t>
    <rPh sb="0" eb="2">
      <t>サイシュ</t>
    </rPh>
    <rPh sb="2" eb="4">
      <t>ソウチ</t>
    </rPh>
    <phoneticPr fontId="6"/>
  </si>
  <si>
    <t>分析法2</t>
    <rPh sb="0" eb="3">
      <t>ブンセキホウ</t>
    </rPh>
    <phoneticPr fontId="6"/>
  </si>
  <si>
    <t>分析法1</t>
    <rPh sb="0" eb="3">
      <t>ブンセキホウ</t>
    </rPh>
    <phoneticPr fontId="6"/>
  </si>
  <si>
    <t>秤量条件</t>
    <rPh sb="0" eb="2">
      <t>ヒョウリョウ</t>
    </rPh>
    <rPh sb="2" eb="4">
      <t>ジョウケン</t>
    </rPh>
    <phoneticPr fontId="6"/>
  </si>
  <si>
    <t>捕集実施団体名</t>
    <rPh sb="0" eb="2">
      <t>ホシュウ</t>
    </rPh>
    <rPh sb="2" eb="4">
      <t>ジッシ</t>
    </rPh>
    <rPh sb="4" eb="6">
      <t>ダンタイ</t>
    </rPh>
    <rPh sb="6" eb="7">
      <t>メイ</t>
    </rPh>
    <phoneticPr fontId="6"/>
  </si>
  <si>
    <r>
      <t>日射量(MJ/m</t>
    </r>
    <r>
      <rPr>
        <vertAlign val="superscript"/>
        <sz val="10"/>
        <color indexed="8"/>
        <rFont val="ＭＳ Ｐゴシック"/>
        <family val="3"/>
        <charset val="128"/>
      </rPr>
      <t>2</t>
    </r>
    <r>
      <rPr>
        <sz val="10"/>
        <color indexed="8"/>
        <rFont val="ＭＳ Ｐゴシック"/>
        <family val="3"/>
        <charset val="128"/>
      </rPr>
      <t>)</t>
    </r>
    <rPh sb="0" eb="2">
      <t>ニッシャ</t>
    </rPh>
    <rPh sb="2" eb="3">
      <t>リョウ</t>
    </rPh>
    <phoneticPr fontId="6"/>
  </si>
  <si>
    <t>気圧(hPa)</t>
    <rPh sb="0" eb="2">
      <t>キアツ</t>
    </rPh>
    <phoneticPr fontId="6"/>
  </si>
  <si>
    <t>雨量(mm)</t>
    <rPh sb="0" eb="2">
      <t>ウリョウ</t>
    </rPh>
    <phoneticPr fontId="6"/>
  </si>
  <si>
    <t>湿度(%)</t>
    <rPh sb="0" eb="2">
      <t>シツド</t>
    </rPh>
    <phoneticPr fontId="6"/>
  </si>
  <si>
    <t>気温(℃)</t>
    <rPh sb="0" eb="2">
      <t>キオン</t>
    </rPh>
    <phoneticPr fontId="6"/>
  </si>
  <si>
    <t>風速(m/s)</t>
    <rPh sb="0" eb="2">
      <t>フウソク</t>
    </rPh>
    <phoneticPr fontId="6"/>
  </si>
  <si>
    <t>主風向</t>
    <rPh sb="0" eb="1">
      <t>シュ</t>
    </rPh>
    <rPh sb="1" eb="3">
      <t>フウコウ</t>
    </rPh>
    <phoneticPr fontId="6"/>
  </si>
  <si>
    <t>その他</t>
    <rPh sb="2" eb="3">
      <t>タ</t>
    </rPh>
    <phoneticPr fontId="6"/>
  </si>
  <si>
    <t>ガス成分</t>
    <rPh sb="2" eb="4">
      <t>セイブン</t>
    </rPh>
    <phoneticPr fontId="6"/>
  </si>
  <si>
    <t>レボグルコサン</t>
    <phoneticPr fontId="6"/>
  </si>
  <si>
    <t>水溶性有機炭素</t>
    <rPh sb="0" eb="3">
      <t>スイヨウセイ</t>
    </rPh>
    <rPh sb="3" eb="5">
      <t>ユウキ</t>
    </rPh>
    <rPh sb="5" eb="7">
      <t>タンソ</t>
    </rPh>
    <phoneticPr fontId="6"/>
  </si>
  <si>
    <t>多環芳香族</t>
    <rPh sb="0" eb="2">
      <t>タカン</t>
    </rPh>
    <rPh sb="2" eb="5">
      <t>ホウコウゾク</t>
    </rPh>
    <phoneticPr fontId="6"/>
  </si>
  <si>
    <t>炭素</t>
    <rPh sb="0" eb="2">
      <t>タンソ</t>
    </rPh>
    <phoneticPr fontId="6"/>
  </si>
  <si>
    <t>無機元素</t>
    <phoneticPr fontId="6"/>
  </si>
  <si>
    <t>イオン</t>
    <phoneticPr fontId="6"/>
  </si>
  <si>
    <t>質量</t>
    <rPh sb="0" eb="2">
      <t>シツリョウ</t>
    </rPh>
    <phoneticPr fontId="6"/>
  </si>
  <si>
    <t>レボグルコサン</t>
    <phoneticPr fontId="6"/>
  </si>
  <si>
    <t>イオン</t>
    <phoneticPr fontId="6"/>
  </si>
  <si>
    <t>用途地域</t>
    <rPh sb="0" eb="2">
      <t>ヨウト</t>
    </rPh>
    <rPh sb="2" eb="4">
      <t>チイキ</t>
    </rPh>
    <phoneticPr fontId="6"/>
  </si>
  <si>
    <t>地点分類</t>
    <rPh sb="0" eb="2">
      <t>チテン</t>
    </rPh>
    <rPh sb="2" eb="4">
      <t>ブンルイ</t>
    </rPh>
    <phoneticPr fontId="6"/>
  </si>
  <si>
    <t>秒</t>
    <rPh sb="0" eb="1">
      <t>ビョウ</t>
    </rPh>
    <phoneticPr fontId="6"/>
  </si>
  <si>
    <t>分</t>
    <rPh sb="0" eb="1">
      <t>フン</t>
    </rPh>
    <phoneticPr fontId="6"/>
  </si>
  <si>
    <t>度</t>
    <rPh sb="0" eb="1">
      <t>ド</t>
    </rPh>
    <phoneticPr fontId="6"/>
  </si>
  <si>
    <t>大気環境
測定局コード</t>
    <rPh sb="0" eb="2">
      <t>タイキ</t>
    </rPh>
    <rPh sb="2" eb="4">
      <t>カンキョウ</t>
    </rPh>
    <rPh sb="5" eb="8">
      <t>ソクテイキョク</t>
    </rPh>
    <phoneticPr fontId="6"/>
  </si>
  <si>
    <t>コード</t>
    <phoneticPr fontId="6"/>
  </si>
  <si>
    <t>番地</t>
    <rPh sb="0" eb="2">
      <t>バンチ</t>
    </rPh>
    <phoneticPr fontId="6"/>
  </si>
  <si>
    <t>市区町村</t>
    <rPh sb="0" eb="4">
      <t>シクチョウソン</t>
    </rPh>
    <phoneticPr fontId="6"/>
  </si>
  <si>
    <t>都道府県</t>
    <rPh sb="0" eb="4">
      <t>トドウフケン</t>
    </rPh>
    <phoneticPr fontId="6"/>
  </si>
  <si>
    <t>炭素成分</t>
    <rPh sb="0" eb="2">
      <t>タンソ</t>
    </rPh>
    <rPh sb="2" eb="4">
      <t>セイブン</t>
    </rPh>
    <phoneticPr fontId="6"/>
  </si>
  <si>
    <t>無機元素</t>
    <rPh sb="0" eb="2">
      <t>ムキ</t>
    </rPh>
    <rPh sb="2" eb="4">
      <t>ゲンソ</t>
    </rPh>
    <phoneticPr fontId="6"/>
  </si>
  <si>
    <t>イオン成分</t>
    <rPh sb="3" eb="5">
      <t>セイブン</t>
    </rPh>
    <phoneticPr fontId="6"/>
  </si>
  <si>
    <t>質量濃度</t>
    <rPh sb="0" eb="2">
      <t>シツリョウ</t>
    </rPh>
    <rPh sb="2" eb="4">
      <t>ノウド</t>
    </rPh>
    <phoneticPr fontId="6"/>
  </si>
  <si>
    <t>試料捕集</t>
    <rPh sb="0" eb="2">
      <t>シリョウ</t>
    </rPh>
    <rPh sb="2" eb="4">
      <t>ホシュウ</t>
    </rPh>
    <phoneticPr fontId="6"/>
  </si>
  <si>
    <t>冬</t>
    <rPh sb="0" eb="1">
      <t>フユ</t>
    </rPh>
    <phoneticPr fontId="6"/>
  </si>
  <si>
    <t>秋</t>
    <rPh sb="0" eb="1">
      <t>アキ</t>
    </rPh>
    <phoneticPr fontId="6"/>
  </si>
  <si>
    <t>夏</t>
    <rPh sb="0" eb="1">
      <t>ナツ</t>
    </rPh>
    <phoneticPr fontId="6"/>
  </si>
  <si>
    <t>春</t>
    <rPh sb="0" eb="1">
      <t>ハル</t>
    </rPh>
    <phoneticPr fontId="6"/>
  </si>
  <si>
    <t>分類</t>
    <rPh sb="0" eb="2">
      <t>ブンルイ</t>
    </rPh>
    <phoneticPr fontId="6"/>
  </si>
  <si>
    <t>地域</t>
    <rPh sb="0" eb="2">
      <t>チイキ</t>
    </rPh>
    <phoneticPr fontId="6"/>
  </si>
  <si>
    <t>経度</t>
    <rPh sb="0" eb="2">
      <t>ケイド</t>
    </rPh>
    <phoneticPr fontId="6"/>
  </si>
  <si>
    <t>緯度</t>
    <rPh sb="0" eb="2">
      <t>イド</t>
    </rPh>
    <phoneticPr fontId="6"/>
  </si>
  <si>
    <t>測定地点コード</t>
    <rPh sb="0" eb="2">
      <t>ソクテイ</t>
    </rPh>
    <rPh sb="2" eb="4">
      <t>チテン</t>
    </rPh>
    <phoneticPr fontId="6"/>
  </si>
  <si>
    <t>所在地</t>
    <rPh sb="0" eb="3">
      <t>ショザイチ</t>
    </rPh>
    <phoneticPr fontId="6"/>
  </si>
  <si>
    <t>市町村
コード</t>
    <rPh sb="0" eb="3">
      <t>シチョウソン</t>
    </rPh>
    <phoneticPr fontId="6"/>
  </si>
  <si>
    <t>都道府県
コード</t>
    <rPh sb="0" eb="4">
      <t>トドウフケン</t>
    </rPh>
    <phoneticPr fontId="6"/>
  </si>
  <si>
    <t>備考</t>
    <rPh sb="0" eb="2">
      <t>ビコウ</t>
    </rPh>
    <phoneticPr fontId="6"/>
  </si>
  <si>
    <t>採取・分析法</t>
    <rPh sb="0" eb="2">
      <t>サイシュ</t>
    </rPh>
    <rPh sb="3" eb="6">
      <t>ブンセキホウ</t>
    </rPh>
    <phoneticPr fontId="6"/>
  </si>
  <si>
    <t>気象条件</t>
    <rPh sb="0" eb="2">
      <t>キショウ</t>
    </rPh>
    <rPh sb="2" eb="4">
      <t>ジョウケン</t>
    </rPh>
    <phoneticPr fontId="6"/>
  </si>
  <si>
    <t>実施時期及び項目</t>
    <rPh sb="0" eb="2">
      <t>ジッシ</t>
    </rPh>
    <rPh sb="2" eb="4">
      <t>ジキ</t>
    </rPh>
    <rPh sb="4" eb="5">
      <t>オヨ</t>
    </rPh>
    <rPh sb="6" eb="8">
      <t>コウモク</t>
    </rPh>
    <phoneticPr fontId="6"/>
  </si>
  <si>
    <t>測定地点所在地等情報</t>
    <rPh sb="0" eb="2">
      <t>ソクテイ</t>
    </rPh>
    <rPh sb="2" eb="4">
      <t>チテン</t>
    </rPh>
    <rPh sb="4" eb="7">
      <t>ショザイチ</t>
    </rPh>
    <rPh sb="7" eb="8">
      <t>トウ</t>
    </rPh>
    <rPh sb="8" eb="10">
      <t>ジョウホウ</t>
    </rPh>
    <phoneticPr fontId="6"/>
  </si>
  <si>
    <t>測定地点名</t>
    <rPh sb="0" eb="2">
      <t>ソクテイ</t>
    </rPh>
    <rPh sb="2" eb="4">
      <t>チテン</t>
    </rPh>
    <rPh sb="4" eb="5">
      <t>メイ</t>
    </rPh>
    <phoneticPr fontId="6"/>
  </si>
  <si>
    <t>実施年度</t>
    <rPh sb="0" eb="2">
      <t>ジッシ</t>
    </rPh>
    <rPh sb="2" eb="4">
      <t>ネンド</t>
    </rPh>
    <phoneticPr fontId="6"/>
  </si>
  <si>
    <t>【採取法・分析法情報】</t>
    <rPh sb="1" eb="3">
      <t>サイシュ</t>
    </rPh>
    <rPh sb="3" eb="4">
      <t>ホウ</t>
    </rPh>
    <rPh sb="5" eb="8">
      <t>ブンセキホウ</t>
    </rPh>
    <rPh sb="8" eb="10">
      <t>ジョウホウ</t>
    </rPh>
    <phoneticPr fontId="6"/>
  </si>
  <si>
    <t>【採取情報】</t>
    <rPh sb="1" eb="3">
      <t>サイシュ</t>
    </rPh>
    <rPh sb="3" eb="5">
      <t>ジョウホウ</t>
    </rPh>
    <phoneticPr fontId="6"/>
  </si>
  <si>
    <t>【地点情報】</t>
    <rPh sb="1" eb="3">
      <t>チテン</t>
    </rPh>
    <rPh sb="3" eb="5">
      <t>ジョウホウ</t>
    </rPh>
    <phoneticPr fontId="6"/>
  </si>
  <si>
    <t>１．総括表（地点情報等）</t>
    <rPh sb="2" eb="4">
      <t>ソウカツ</t>
    </rPh>
    <rPh sb="4" eb="5">
      <t>ヒョウ</t>
    </rPh>
    <rPh sb="6" eb="8">
      <t>チテン</t>
    </rPh>
    <rPh sb="8" eb="10">
      <t>ジョウホウ</t>
    </rPh>
    <rPh sb="10" eb="11">
      <t>トウ</t>
    </rPh>
    <phoneticPr fontId="6"/>
  </si>
  <si>
    <t>２．測定結果</t>
    <rPh sb="2" eb="4">
      <t>ソクテイ</t>
    </rPh>
    <rPh sb="4" eb="6">
      <t>ケッカ</t>
    </rPh>
    <phoneticPr fontId="6"/>
  </si>
  <si>
    <t>試料コード</t>
    <rPh sb="0" eb="2">
      <t>シリョウ</t>
    </rPh>
    <phoneticPr fontId="6"/>
  </si>
  <si>
    <t>サンプリング実施時期</t>
    <rPh sb="6" eb="8">
      <t>ジッシ</t>
    </rPh>
    <rPh sb="8" eb="10">
      <t>ジキ</t>
    </rPh>
    <phoneticPr fontId="6"/>
  </si>
  <si>
    <r>
      <t>イオン成分（μg/m</t>
    </r>
    <r>
      <rPr>
        <vertAlign val="superscript"/>
        <sz val="10"/>
        <color indexed="8"/>
        <rFont val="ＭＳ Ｐゴシック"/>
        <family val="3"/>
        <charset val="128"/>
      </rPr>
      <t>3</t>
    </r>
    <r>
      <rPr>
        <sz val="10"/>
        <color indexed="8"/>
        <rFont val="ＭＳ Ｐゴシック"/>
        <family val="3"/>
        <charset val="128"/>
      </rPr>
      <t>）</t>
    </r>
    <rPh sb="3" eb="5">
      <t>セイブン</t>
    </rPh>
    <phoneticPr fontId="6"/>
  </si>
  <si>
    <r>
      <t>無機元素（ng/m</t>
    </r>
    <r>
      <rPr>
        <vertAlign val="superscript"/>
        <sz val="10"/>
        <rFont val="ＭＳ Ｐゴシック"/>
        <family val="3"/>
        <charset val="128"/>
      </rPr>
      <t>3</t>
    </r>
    <r>
      <rPr>
        <sz val="10"/>
        <rFont val="ＭＳ Ｐゴシック"/>
        <family val="3"/>
        <charset val="128"/>
      </rPr>
      <t>）　（*は実施推奨項目を表す）</t>
    </r>
    <rPh sb="0" eb="2">
      <t>ムキ</t>
    </rPh>
    <rPh sb="2" eb="4">
      <t>ゲンソ</t>
    </rPh>
    <rPh sb="15" eb="17">
      <t>ジッシ</t>
    </rPh>
    <rPh sb="17" eb="19">
      <t>スイショウ</t>
    </rPh>
    <rPh sb="19" eb="21">
      <t>コウモク</t>
    </rPh>
    <rPh sb="22" eb="23">
      <t>アラワ</t>
    </rPh>
    <phoneticPr fontId="6"/>
  </si>
  <si>
    <r>
      <t>炭素成分（μg/m</t>
    </r>
    <r>
      <rPr>
        <vertAlign val="superscript"/>
        <sz val="10"/>
        <color indexed="8"/>
        <rFont val="ＭＳ Ｐゴシック"/>
        <family val="3"/>
        <charset val="128"/>
      </rPr>
      <t>3</t>
    </r>
    <r>
      <rPr>
        <sz val="10"/>
        <color indexed="8"/>
        <rFont val="ＭＳ Ｐゴシック"/>
        <family val="3"/>
        <charset val="128"/>
      </rPr>
      <t>）</t>
    </r>
    <rPh sb="0" eb="2">
      <t>タンソ</t>
    </rPh>
    <rPh sb="2" eb="4">
      <t>セイブン</t>
    </rPh>
    <phoneticPr fontId="6"/>
  </si>
  <si>
    <t>ガイドラインに掲げた</t>
    <rPh sb="7" eb="8">
      <t>カカ</t>
    </rPh>
    <phoneticPr fontId="6"/>
  </si>
  <si>
    <t>調査時期</t>
    <rPh sb="0" eb="2">
      <t>チョウサ</t>
    </rPh>
    <rPh sb="2" eb="4">
      <t>ジキ</t>
    </rPh>
    <phoneticPr fontId="6"/>
  </si>
  <si>
    <t>測定値</t>
    <rPh sb="0" eb="3">
      <t>ソクテイチ</t>
    </rPh>
    <phoneticPr fontId="6"/>
  </si>
  <si>
    <t>以外の成分</t>
    <rPh sb="0" eb="2">
      <t>イガイ</t>
    </rPh>
    <rPh sb="3" eb="5">
      <t>セイブン</t>
    </rPh>
    <phoneticPr fontId="6"/>
  </si>
  <si>
    <t>季節</t>
    <rPh sb="0" eb="2">
      <t>キセツ</t>
    </rPh>
    <phoneticPr fontId="6"/>
  </si>
  <si>
    <t>年</t>
    <rPh sb="0" eb="1">
      <t>ネン</t>
    </rPh>
    <phoneticPr fontId="6"/>
  </si>
  <si>
    <t>月</t>
    <rPh sb="0" eb="1">
      <t>ツキ</t>
    </rPh>
    <phoneticPr fontId="6"/>
  </si>
  <si>
    <t>日</t>
    <rPh sb="0" eb="1">
      <t>ヒ</t>
    </rPh>
    <phoneticPr fontId="6"/>
  </si>
  <si>
    <t>時</t>
    <rPh sb="0" eb="1">
      <t>ジ</t>
    </rPh>
    <phoneticPr fontId="6"/>
  </si>
  <si>
    <t>～</t>
    <phoneticPr fontId="6"/>
  </si>
  <si>
    <r>
      <t>日射量(MJ/m</t>
    </r>
    <r>
      <rPr>
        <vertAlign val="superscript"/>
        <sz val="10"/>
        <rFont val="ＭＳ Ｐゴシック"/>
        <family val="3"/>
        <charset val="128"/>
      </rPr>
      <t>2</t>
    </r>
    <r>
      <rPr>
        <sz val="10"/>
        <rFont val="ＭＳ Ｐゴシック"/>
        <family val="3"/>
        <charset val="128"/>
      </rPr>
      <t>)</t>
    </r>
    <rPh sb="0" eb="2">
      <t>ニッシャ</t>
    </rPh>
    <rPh sb="2" eb="3">
      <t>リョウ</t>
    </rPh>
    <phoneticPr fontId="6"/>
  </si>
  <si>
    <r>
      <t>(μg/m</t>
    </r>
    <r>
      <rPr>
        <vertAlign val="superscript"/>
        <sz val="10"/>
        <rFont val="ＭＳ Ｐゴシック"/>
        <family val="3"/>
        <charset val="128"/>
      </rPr>
      <t>3</t>
    </r>
    <r>
      <rPr>
        <sz val="10"/>
        <rFont val="ＭＳ Ｐゴシック"/>
        <family val="3"/>
        <charset val="128"/>
      </rPr>
      <t>)</t>
    </r>
    <phoneticPr fontId="6"/>
  </si>
  <si>
    <r>
      <t>Cl</t>
    </r>
    <r>
      <rPr>
        <vertAlign val="superscript"/>
        <sz val="10"/>
        <color indexed="8"/>
        <rFont val="ＭＳ Ｐゴシック"/>
        <family val="3"/>
        <charset val="128"/>
      </rPr>
      <t>-</t>
    </r>
    <phoneticPr fontId="6"/>
  </si>
  <si>
    <r>
      <t>NO</t>
    </r>
    <r>
      <rPr>
        <vertAlign val="subscript"/>
        <sz val="10"/>
        <color indexed="8"/>
        <rFont val="ＭＳ Ｐゴシック"/>
        <family val="3"/>
        <charset val="128"/>
      </rPr>
      <t>3</t>
    </r>
    <r>
      <rPr>
        <vertAlign val="superscript"/>
        <sz val="10"/>
        <color indexed="8"/>
        <rFont val="ＭＳ Ｐゴシック"/>
        <family val="3"/>
        <charset val="128"/>
      </rPr>
      <t>-</t>
    </r>
    <phoneticPr fontId="6"/>
  </si>
  <si>
    <r>
      <t>SO</t>
    </r>
    <r>
      <rPr>
        <vertAlign val="subscript"/>
        <sz val="10"/>
        <color indexed="8"/>
        <rFont val="ＭＳ Ｐゴシック"/>
        <family val="3"/>
        <charset val="128"/>
      </rPr>
      <t>4</t>
    </r>
    <r>
      <rPr>
        <vertAlign val="superscript"/>
        <sz val="10"/>
        <color indexed="8"/>
        <rFont val="ＭＳ Ｐゴシック"/>
        <family val="3"/>
        <charset val="128"/>
      </rPr>
      <t>2-</t>
    </r>
    <phoneticPr fontId="6"/>
  </si>
  <si>
    <r>
      <t>Na</t>
    </r>
    <r>
      <rPr>
        <vertAlign val="superscript"/>
        <sz val="10"/>
        <color indexed="8"/>
        <rFont val="ＭＳ Ｐゴシック"/>
        <family val="3"/>
        <charset val="128"/>
      </rPr>
      <t>+</t>
    </r>
    <phoneticPr fontId="6"/>
  </si>
  <si>
    <r>
      <t>NH</t>
    </r>
    <r>
      <rPr>
        <vertAlign val="subscript"/>
        <sz val="10"/>
        <color indexed="8"/>
        <rFont val="ＭＳ Ｐゴシック"/>
        <family val="3"/>
        <charset val="128"/>
      </rPr>
      <t>4</t>
    </r>
    <r>
      <rPr>
        <vertAlign val="superscript"/>
        <sz val="10"/>
        <color indexed="8"/>
        <rFont val="ＭＳ Ｐゴシック"/>
        <family val="3"/>
        <charset val="128"/>
      </rPr>
      <t>+</t>
    </r>
    <phoneticPr fontId="6"/>
  </si>
  <si>
    <r>
      <t>K</t>
    </r>
    <r>
      <rPr>
        <vertAlign val="superscript"/>
        <sz val="10"/>
        <color indexed="8"/>
        <rFont val="ＭＳ Ｐゴシック"/>
        <family val="3"/>
        <charset val="128"/>
      </rPr>
      <t>+</t>
    </r>
    <phoneticPr fontId="6"/>
  </si>
  <si>
    <r>
      <t>Mg</t>
    </r>
    <r>
      <rPr>
        <vertAlign val="superscript"/>
        <sz val="10"/>
        <color indexed="8"/>
        <rFont val="ＭＳ Ｐゴシック"/>
        <family val="3"/>
        <charset val="128"/>
      </rPr>
      <t>2+</t>
    </r>
    <phoneticPr fontId="6"/>
  </si>
  <si>
    <r>
      <t>Ca</t>
    </r>
    <r>
      <rPr>
        <vertAlign val="superscript"/>
        <sz val="10"/>
        <color indexed="8"/>
        <rFont val="ＭＳ Ｐゴシック"/>
        <family val="3"/>
        <charset val="128"/>
      </rPr>
      <t>2+</t>
    </r>
    <phoneticPr fontId="6"/>
  </si>
  <si>
    <t>Na</t>
    <phoneticPr fontId="6"/>
  </si>
  <si>
    <t>Al</t>
    <phoneticPr fontId="6"/>
  </si>
  <si>
    <t>Si*</t>
  </si>
  <si>
    <t>K</t>
    <phoneticPr fontId="6"/>
  </si>
  <si>
    <t>Ca</t>
    <phoneticPr fontId="6"/>
  </si>
  <si>
    <t>Sc</t>
    <phoneticPr fontId="6"/>
  </si>
  <si>
    <t>Ti*</t>
  </si>
  <si>
    <t>V</t>
    <phoneticPr fontId="6"/>
  </si>
  <si>
    <t>Cr</t>
    <phoneticPr fontId="6"/>
  </si>
  <si>
    <t>Mn*</t>
  </si>
  <si>
    <t>Fe</t>
    <phoneticPr fontId="6"/>
  </si>
  <si>
    <t>Co*</t>
  </si>
  <si>
    <t>Ni</t>
    <phoneticPr fontId="6"/>
  </si>
  <si>
    <t>Cu*</t>
  </si>
  <si>
    <t>Zn</t>
    <phoneticPr fontId="6"/>
  </si>
  <si>
    <t>As</t>
    <phoneticPr fontId="6"/>
  </si>
  <si>
    <t>Se*</t>
  </si>
  <si>
    <t>Rb*</t>
  </si>
  <si>
    <t>Mo*</t>
  </si>
  <si>
    <t>Sb</t>
    <phoneticPr fontId="6"/>
  </si>
  <si>
    <t>Cs*</t>
  </si>
  <si>
    <t>Ba*</t>
  </si>
  <si>
    <t>La*</t>
  </si>
  <si>
    <t>Ce*</t>
  </si>
  <si>
    <t>Sm*</t>
  </si>
  <si>
    <t>Hf*</t>
  </si>
  <si>
    <t>W*</t>
  </si>
  <si>
    <t>Ta*</t>
  </si>
  <si>
    <t>Th*</t>
  </si>
  <si>
    <t>Pb</t>
    <phoneticPr fontId="6"/>
  </si>
  <si>
    <t>OC1</t>
    <phoneticPr fontId="6"/>
  </si>
  <si>
    <t>OC2</t>
    <phoneticPr fontId="6"/>
  </si>
  <si>
    <t>OC3</t>
    <phoneticPr fontId="6"/>
  </si>
  <si>
    <t>OC4</t>
    <phoneticPr fontId="6"/>
  </si>
  <si>
    <t>OCpyro</t>
    <phoneticPr fontId="6"/>
  </si>
  <si>
    <t>EC1</t>
    <phoneticPr fontId="6"/>
  </si>
  <si>
    <t>EC2</t>
    <phoneticPr fontId="6"/>
  </si>
  <si>
    <t>EC3</t>
    <phoneticPr fontId="6"/>
  </si>
  <si>
    <t>OC</t>
    <phoneticPr fontId="6"/>
  </si>
  <si>
    <t>EC</t>
    <phoneticPr fontId="6"/>
  </si>
  <si>
    <t>WSOC</t>
    <phoneticPr fontId="6"/>
  </si>
  <si>
    <t>H</t>
  </si>
  <si>
    <t>～</t>
  </si>
  <si>
    <t>&gt;0.055</t>
  </si>
  <si>
    <t>&gt;0.042</t>
  </si>
  <si>
    <t>H</t>
    <phoneticPr fontId="6"/>
  </si>
  <si>
    <t>&gt;0.067</t>
  </si>
  <si>
    <t>&gt;0.035</t>
  </si>
  <si>
    <t>&gt;0.05</t>
  </si>
  <si>
    <t>&gt;0.061</t>
  </si>
  <si>
    <t>秋</t>
  </si>
  <si>
    <t>SW</t>
  </si>
  <si>
    <t>記入例）</t>
    <rPh sb="0" eb="2">
      <t>キニュウ</t>
    </rPh>
    <rPh sb="2" eb="3">
      <t>レイ</t>
    </rPh>
    <phoneticPr fontId="6"/>
  </si>
  <si>
    <t>記入例）衛生環境研究所</t>
    <rPh sb="0" eb="2">
      <t>キニュウ</t>
    </rPh>
    <rPh sb="2" eb="3">
      <t>レイ</t>
    </rPh>
    <rPh sb="4" eb="6">
      <t>エイセイ</t>
    </rPh>
    <rPh sb="6" eb="8">
      <t>カンキョウ</t>
    </rPh>
    <rPh sb="8" eb="11">
      <t>ケンキュウジョ</t>
    </rPh>
    <phoneticPr fontId="6"/>
  </si>
  <si>
    <t>2014</t>
  </si>
  <si>
    <t>北部測定局</t>
    <rPh sb="0" eb="2">
      <t>ホクブ</t>
    </rPh>
    <rPh sb="2" eb="5">
      <t>ソクテイキョク</t>
    </rPh>
    <phoneticPr fontId="2"/>
  </si>
  <si>
    <t>22</t>
  </si>
  <si>
    <t>130</t>
  </si>
  <si>
    <t>静岡県</t>
    <rPh sb="0" eb="3">
      <t>シズオカケン</t>
    </rPh>
    <phoneticPr fontId="2"/>
  </si>
  <si>
    <t>浜松市中区高丘東</t>
    <rPh sb="0" eb="3">
      <t>ハママツシ</t>
    </rPh>
    <rPh sb="3" eb="5">
      <t>ナカク</t>
    </rPh>
    <rPh sb="5" eb="7">
      <t>タカオカ</t>
    </rPh>
    <rPh sb="7" eb="8">
      <t>ヒガシ</t>
    </rPh>
    <phoneticPr fontId="2"/>
  </si>
  <si>
    <t>3-51-1</t>
    <phoneticPr fontId="6"/>
  </si>
  <si>
    <t>222131021</t>
    <phoneticPr fontId="6"/>
  </si>
  <si>
    <t>第一種住居地域</t>
  </si>
  <si>
    <t>PM2.5成分測定地点の北部測定局</t>
    <rPh sb="5" eb="7">
      <t>セイブン</t>
    </rPh>
    <rPh sb="7" eb="9">
      <t>ソクテイ</t>
    </rPh>
    <rPh sb="9" eb="11">
      <t>チテン</t>
    </rPh>
    <rPh sb="12" eb="14">
      <t>ホクブ</t>
    </rPh>
    <rPh sb="14" eb="17">
      <t>ソクテイキョク</t>
    </rPh>
    <phoneticPr fontId="2"/>
  </si>
  <si>
    <t>気象庁の浜松特別地域気象観測所</t>
    <rPh sb="0" eb="3">
      <t>キショウチョウ</t>
    </rPh>
    <rPh sb="4" eb="6">
      <t>ハママツ</t>
    </rPh>
    <rPh sb="6" eb="8">
      <t>トクベツ</t>
    </rPh>
    <rPh sb="8" eb="10">
      <t>チイキ</t>
    </rPh>
    <rPh sb="10" eb="12">
      <t>キショウ</t>
    </rPh>
    <rPh sb="12" eb="14">
      <t>カンソク</t>
    </rPh>
    <rPh sb="14" eb="15">
      <t>ジョ</t>
    </rPh>
    <phoneticPr fontId="2"/>
  </si>
  <si>
    <t>浜松中央測定局</t>
    <rPh sb="0" eb="2">
      <t>ハママツ</t>
    </rPh>
    <rPh sb="2" eb="4">
      <t>チュウオウ</t>
    </rPh>
    <rPh sb="4" eb="7">
      <t>ソクテイキョク</t>
    </rPh>
    <phoneticPr fontId="2"/>
  </si>
  <si>
    <t>ThermoScientific FRM2025 PLUS</t>
    <phoneticPr fontId="6"/>
  </si>
  <si>
    <t>富士通クオリティ・ラボ・環境センター(株)</t>
    <rPh sb="0" eb="3">
      <t>フジツウ</t>
    </rPh>
    <rPh sb="12" eb="14">
      <t>カンキョウ</t>
    </rPh>
    <rPh sb="18" eb="21">
      <t>カブ</t>
    </rPh>
    <phoneticPr fontId="2"/>
  </si>
  <si>
    <t>浜松市保健環境研究所</t>
    <rPh sb="0" eb="3">
      <t>ハママツシ</t>
    </rPh>
    <rPh sb="3" eb="5">
      <t>ホケン</t>
    </rPh>
    <rPh sb="5" eb="7">
      <t>カンキョウ</t>
    </rPh>
    <rPh sb="7" eb="10">
      <t>ケンキュウジョ</t>
    </rPh>
    <phoneticPr fontId="2"/>
  </si>
  <si>
    <t>全てICP-MS</t>
    <rPh sb="0" eb="1">
      <t>スベ</t>
    </rPh>
    <phoneticPr fontId="2"/>
  </si>
  <si>
    <t>500℃、3時間</t>
    <rPh sb="6" eb="8">
      <t>ジカン</t>
    </rPh>
    <phoneticPr fontId="2"/>
  </si>
  <si>
    <t>Sunset Lab Analyzer</t>
  </si>
  <si>
    <t>北部測定局</t>
  </si>
  <si>
    <t>00</t>
  </si>
  <si>
    <t>C</t>
  </si>
  <si>
    <t>--</t>
    <phoneticPr fontId="6"/>
  </si>
  <si>
    <t>&lt;0.031</t>
  </si>
  <si>
    <t>&lt;0.025</t>
  </si>
  <si>
    <t>-</t>
  </si>
  <si>
    <t>&lt;4.5</t>
  </si>
  <si>
    <t>&lt;0.020</t>
  </si>
  <si>
    <t>&lt;0.0070</t>
  </si>
  <si>
    <t>&lt;0.12</t>
  </si>
  <si>
    <t>&lt;0.037</t>
  </si>
  <si>
    <t>&lt;0.035</t>
  </si>
  <si>
    <t>E</t>
  </si>
  <si>
    <t>&lt;0.022</t>
  </si>
  <si>
    <t>&lt;11</t>
  </si>
  <si>
    <t>&lt;19</t>
  </si>
  <si>
    <t>&lt;1.0</t>
  </si>
  <si>
    <t>&lt;0.29</t>
  </si>
  <si>
    <t>&lt;0.061</t>
  </si>
  <si>
    <t>&lt;0.10</t>
  </si>
  <si>
    <t>ENE</t>
  </si>
  <si>
    <t>&lt;0.015</t>
  </si>
  <si>
    <t>&lt;0.024</t>
  </si>
  <si>
    <t>&lt;0.81</t>
  </si>
  <si>
    <t>&lt;0.20</t>
  </si>
  <si>
    <t>&lt;0.28</t>
  </si>
  <si>
    <t>&lt;0.46</t>
  </si>
  <si>
    <t>WNW</t>
  </si>
  <si>
    <t>&lt;0.0090</t>
  </si>
  <si>
    <t>&lt;0.027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</si>
</sst>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scheme val="minor"/>
    </font>
    <font>
      <sz val="9"/>
      <color indexed="8"/>
      <name val="ＭＳ Ｐゴシック"/>
      <family val="3"/>
      <charset val="128"/>
    </font>
    <font>
      <sz val="9"/>
      <name val="ＭＳ Ｐゴシック"/>
      <family val="3"/>
      <charset val="128"/>
    </font>
    <font>
      <sz val="6"/>
      <name val="ＭＳ Ｐゴシック"/>
      <family val="3"/>
      <charset val="128"/>
    </font>
    <font>
      <sz val="10"/>
      <color indexed="8"/>
      <name val="ＭＳ Ｐゴシック"/>
      <family val="3"/>
      <charset val="128"/>
    </font>
    <font>
      <sz val="10"/>
      <name val="ＭＳ Ｐゴシック"/>
      <family val="3"/>
      <charset val="128"/>
    </font>
    <font>
      <vertAlign val="superscript"/>
      <sz val="10"/>
      <color indexed="8"/>
      <name val="ＭＳ Ｐゴシック"/>
      <family val="3"/>
      <charset val="128"/>
    </font>
    <font>
      <b/>
      <sz val="14"/>
      <color indexed="8"/>
      <name val="ＭＳ Ｐゴシック"/>
      <family val="3"/>
      <charset val="128"/>
    </font>
    <font>
      <sz val="11"/>
      <name val="ＭＳ Ｐゴシック"/>
      <family val="3"/>
      <charset val="128"/>
    </font>
    <font>
      <vertAlign val="superscript"/>
      <sz val="10"/>
      <name val="ＭＳ Ｐゴシック"/>
      <family val="3"/>
      <charset val="128"/>
    </font>
    <font>
      <vertAlign val="subscript"/>
      <sz val="10"/>
      <color indexed="8"/>
      <name val="ＭＳ Ｐゴシック"/>
      <family val="3"/>
      <charset val="128"/>
    </font>
    <font>
      <sz val="9"/>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10"/>
      <color rgb="FFFF0000"/>
      <name val="ＭＳ Ｐゴシック"/>
      <family val="3"/>
      <charset val="128"/>
      <scheme val="minor"/>
    </font>
    <font>
      <sz val="11"/>
      <color rgb="FFFF0000"/>
      <name val="ＭＳ Ｐゴシック"/>
      <family val="3"/>
      <charset val="128"/>
    </font>
    <font>
      <b/>
      <sz val="12"/>
      <color indexed="81"/>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diagonal/>
    </border>
  </borders>
  <cellStyleXfs count="2">
    <xf numFmtId="0" fontId="0" fillId="0" borderId="0">
      <alignment vertical="center"/>
    </xf>
    <xf numFmtId="0" fontId="1" fillId="0" borderId="0">
      <alignment vertical="center"/>
    </xf>
  </cellStyleXfs>
  <cellXfs count="180">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0" borderId="1" xfId="0" applyFont="1" applyBorder="1" applyAlignment="1">
      <alignment vertical="center" wrapText="1"/>
    </xf>
    <xf numFmtId="0" fontId="4" fillId="0" borderId="1" xfId="0" applyFont="1" applyBorder="1">
      <alignment vertical="center"/>
    </xf>
    <xf numFmtId="0" fontId="5" fillId="0" borderId="1"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shrinkToFit="1"/>
    </xf>
    <xf numFmtId="0" fontId="7" fillId="0" borderId="0" xfId="0" applyFont="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6" xfId="0" applyFont="1" applyFill="1" applyBorder="1" applyAlignment="1">
      <alignment vertical="center" wrapText="1"/>
    </xf>
    <xf numFmtId="0" fontId="8" fillId="2" borderId="6"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textRotation="255" shrinkToFit="1"/>
    </xf>
    <xf numFmtId="0" fontId="7" fillId="2" borderId="7" xfId="0" applyFont="1" applyFill="1" applyBorder="1" applyAlignment="1">
      <alignment vertical="center" textRotation="255" shrinkToFit="1"/>
    </xf>
    <xf numFmtId="0" fontId="7" fillId="2" borderId="8" xfId="0" applyFont="1" applyFill="1" applyBorder="1" applyAlignment="1">
      <alignment vertical="center" textRotation="255" shrinkToFit="1"/>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0" xfId="0" applyFont="1" applyFill="1" applyBorder="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7" xfId="0" applyFont="1" applyFill="1" applyBorder="1" applyAlignment="1">
      <alignment vertical="center"/>
    </xf>
    <xf numFmtId="0" fontId="7" fillId="2" borderId="13" xfId="0" applyFont="1" applyFill="1" applyBorder="1" applyAlignment="1">
      <alignment horizontal="center" vertical="center"/>
    </xf>
    <xf numFmtId="0" fontId="7" fillId="2" borderId="0" xfId="0" applyFont="1" applyFill="1" applyBorder="1" applyAlignment="1">
      <alignment horizontal="left" vertical="center"/>
    </xf>
    <xf numFmtId="0" fontId="7" fillId="2" borderId="14" xfId="0" applyFont="1" applyFill="1" applyBorder="1" applyAlignment="1">
      <alignment horizontal="right" vertical="center"/>
    </xf>
    <xf numFmtId="0" fontId="7" fillId="2" borderId="13" xfId="0" applyFont="1" applyFill="1" applyBorder="1">
      <alignment vertical="center"/>
    </xf>
    <xf numFmtId="0" fontId="7"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10" fillId="0" borderId="0" xfId="0" applyFont="1">
      <alignment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0" xfId="0" applyNumberFormat="1"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8" fillId="2" borderId="13" xfId="0" applyFont="1" applyFill="1" applyBorder="1" applyAlignment="1">
      <alignment horizontal="center" vertical="center"/>
    </xf>
    <xf numFmtId="0" fontId="8" fillId="2" borderId="12" xfId="0" applyFont="1" applyFill="1" applyBorder="1" applyAlignment="1">
      <alignment vertical="center"/>
    </xf>
    <xf numFmtId="0" fontId="7" fillId="2" borderId="13" xfId="0" applyNumberFormat="1" applyFont="1" applyFill="1" applyBorder="1" applyAlignment="1">
      <alignment horizontal="center" vertical="center"/>
    </xf>
    <xf numFmtId="0" fontId="7" fillId="3" borderId="11" xfId="0" applyFont="1" applyFill="1" applyBorder="1" applyAlignment="1">
      <alignment vertical="center"/>
    </xf>
    <xf numFmtId="0" fontId="7" fillId="3" borderId="11" xfId="0" applyFont="1" applyFill="1" applyBorder="1" applyAlignment="1">
      <alignment horizontal="center" vertical="center"/>
    </xf>
    <xf numFmtId="0" fontId="7" fillId="3" borderId="13" xfId="0" applyFont="1" applyFill="1" applyBorder="1">
      <alignment vertical="center"/>
    </xf>
    <xf numFmtId="0" fontId="8" fillId="2" borderId="10" xfId="0"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lignment vertical="center"/>
    </xf>
    <xf numFmtId="0" fontId="8"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5" xfId="0" applyFont="1" applyFill="1" applyBorder="1" applyAlignment="1">
      <alignment vertical="center" wrapText="1"/>
    </xf>
    <xf numFmtId="0" fontId="7" fillId="2" borderId="10" xfId="0" applyFont="1" applyFill="1" applyBorder="1" applyAlignment="1">
      <alignment vertical="center" wrapText="1"/>
    </xf>
    <xf numFmtId="0" fontId="8" fillId="2" borderId="10" xfId="0" applyFont="1" applyFill="1" applyBorder="1" applyAlignment="1">
      <alignment horizontal="center" vertical="center" wrapText="1"/>
    </xf>
    <xf numFmtId="0" fontId="8" fillId="2" borderId="10"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5" xfId="0" applyFont="1" applyFill="1" applyBorder="1">
      <alignment vertical="center"/>
    </xf>
    <xf numFmtId="0" fontId="11" fillId="0" borderId="4" xfId="0" applyNumberFormat="1" applyFont="1" applyFill="1" applyBorder="1" applyAlignment="1">
      <alignment horizontal="center" vertical="center" shrinkToFit="1"/>
    </xf>
    <xf numFmtId="0" fontId="2" fillId="0" borderId="0" xfId="0" applyNumberFormat="1" applyFont="1" applyAlignment="1">
      <alignment vertical="center" shrinkToFit="1"/>
    </xf>
    <xf numFmtId="0" fontId="4" fillId="0" borderId="1" xfId="0" applyNumberFormat="1" applyFont="1" applyFill="1" applyBorder="1" applyAlignment="1">
      <alignment horizontal="center" vertical="center" shrinkToFit="1"/>
    </xf>
    <xf numFmtId="0" fontId="5" fillId="0" borderId="20" xfId="0" applyNumberFormat="1" applyFont="1" applyBorder="1" applyAlignment="1">
      <alignment horizontal="center" vertical="center" shrinkToFit="1"/>
    </xf>
    <xf numFmtId="0" fontId="4" fillId="0" borderId="20" xfId="0" applyNumberFormat="1" applyFont="1" applyBorder="1" applyAlignment="1">
      <alignment horizontal="center" vertical="center" shrinkToFit="1"/>
    </xf>
    <xf numFmtId="0" fontId="5" fillId="0" borderId="4" xfId="0" applyNumberFormat="1" applyFont="1" applyBorder="1" applyAlignment="1" applyProtection="1">
      <alignment horizontal="center" vertical="center" shrinkToFit="1"/>
      <protection locked="0"/>
    </xf>
    <xf numFmtId="0" fontId="4" fillId="0" borderId="4" xfId="0" applyNumberFormat="1" applyFont="1" applyBorder="1" applyAlignment="1">
      <alignment horizontal="center" vertical="center" shrinkToFit="1"/>
    </xf>
    <xf numFmtId="0" fontId="14" fillId="0" borderId="1" xfId="0" applyNumberFormat="1" applyFont="1" applyFill="1" applyBorder="1" applyAlignment="1">
      <alignment horizontal="center" vertical="center" shrinkToFit="1"/>
    </xf>
    <xf numFmtId="0" fontId="14" fillId="0" borderId="1" xfId="1" applyNumberFormat="1" applyFont="1" applyBorder="1" applyAlignment="1">
      <alignment horizontal="center" vertical="center"/>
    </xf>
    <xf numFmtId="0" fontId="5" fillId="0" borderId="1" xfId="0" applyNumberFormat="1" applyFont="1" applyFill="1" applyBorder="1" applyAlignment="1">
      <alignment horizontal="center" vertical="center" shrinkToFit="1"/>
    </xf>
    <xf numFmtId="0" fontId="14" fillId="0" borderId="1" xfId="0" applyNumberFormat="1" applyFont="1" applyBorder="1" applyAlignment="1">
      <alignment horizontal="center" vertical="center" shrinkToFit="1"/>
    </xf>
    <xf numFmtId="0" fontId="14" fillId="0" borderId="2" xfId="0" applyNumberFormat="1" applyFont="1" applyBorder="1" applyAlignment="1">
      <alignment horizontal="center" vertical="center" shrinkToFit="1"/>
    </xf>
    <xf numFmtId="0" fontId="14"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1" xfId="0" applyNumberFormat="1" applyFont="1" applyFill="1" applyBorder="1" applyAlignment="1" applyProtection="1">
      <alignment horizontal="center" vertical="center" shrinkToFit="1"/>
      <protection locked="0"/>
    </xf>
    <xf numFmtId="0" fontId="11" fillId="0" borderId="20"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4" fillId="0" borderId="1" xfId="0" applyNumberFormat="1" applyFont="1" applyFill="1" applyBorder="1" applyAlignment="1">
      <alignment vertical="center" shrinkToFit="1"/>
    </xf>
    <xf numFmtId="0" fontId="4" fillId="0" borderId="1" xfId="0" applyNumberFormat="1" applyFont="1" applyFill="1" applyBorder="1" applyAlignment="1" applyProtection="1">
      <alignment vertical="center" shrinkToFit="1"/>
      <protection locked="0"/>
    </xf>
    <xf numFmtId="0" fontId="4" fillId="0" borderId="1" xfId="0" applyNumberFormat="1" applyFont="1" applyBorder="1" applyAlignment="1" applyProtection="1">
      <alignment vertical="center" shrinkToFit="1"/>
      <protection locked="0"/>
    </xf>
    <xf numFmtId="0" fontId="14" fillId="0" borderId="1" xfId="0" quotePrefix="1" applyNumberFormat="1" applyFont="1" applyBorder="1" applyAlignment="1">
      <alignment horizontal="center" vertical="center" shrinkToFit="1"/>
    </xf>
    <xf numFmtId="0" fontId="7" fillId="0" borderId="1" xfId="0" applyNumberFormat="1" applyFont="1" applyFill="1" applyBorder="1" applyAlignment="1">
      <alignment horizontal="center" vertical="center" shrinkToFit="1"/>
    </xf>
    <xf numFmtId="176" fontId="4" fillId="0" borderId="20" xfId="0" applyNumberFormat="1" applyFont="1" applyFill="1" applyBorder="1" applyAlignment="1">
      <alignment horizontal="center" vertical="center" shrinkToFit="1"/>
    </xf>
    <xf numFmtId="0" fontId="8" fillId="0" borderId="1" xfId="0" applyNumberFormat="1" applyFont="1" applyFill="1" applyBorder="1" applyAlignment="1" applyProtection="1">
      <alignment horizontal="center" vertical="center" shrinkToFit="1"/>
      <protection locked="0"/>
    </xf>
    <xf numFmtId="0" fontId="4" fillId="0" borderId="1" xfId="0" applyNumberFormat="1" applyFont="1" applyBorder="1" applyAlignment="1">
      <alignment vertical="center" wrapText="1"/>
    </xf>
    <xf numFmtId="49" fontId="4" fillId="0" borderId="20" xfId="0" applyNumberFormat="1" applyFont="1" applyFill="1" applyBorder="1" applyAlignment="1">
      <alignment horizontal="center" vertical="center" wrapText="1"/>
    </xf>
    <xf numFmtId="0" fontId="5" fillId="0" borderId="20"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5" fillId="0" borderId="4" xfId="0" applyNumberFormat="1" applyFont="1" applyBorder="1" applyAlignment="1" applyProtection="1">
      <alignment horizontal="center" vertical="center"/>
      <protection locked="0"/>
    </xf>
    <xf numFmtId="0" fontId="4" fillId="0" borderId="4"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0" borderId="1" xfId="0" applyNumberFormat="1" applyFont="1" applyFill="1" applyBorder="1" applyAlignment="1" applyProtection="1">
      <alignment vertical="center"/>
      <protection locked="0"/>
    </xf>
    <xf numFmtId="0" fontId="4" fillId="0" borderId="1" xfId="0" applyNumberFormat="1" applyFont="1" applyBorder="1" applyAlignment="1" applyProtection="1">
      <alignment vertical="center"/>
      <protection locked="0"/>
    </xf>
    <xf numFmtId="0" fontId="4" fillId="0" borderId="20"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2" fillId="0" borderId="0" xfId="0" applyNumberFormat="1" applyFont="1" applyAlignment="1">
      <alignment vertical="center"/>
    </xf>
    <xf numFmtId="0" fontId="2" fillId="0" borderId="0" xfId="0" applyNumberFormat="1" applyFont="1" applyFill="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16" fillId="0" borderId="1" xfId="0" applyNumberFormat="1" applyFont="1" applyFill="1" applyBorder="1" applyAlignment="1">
      <alignment horizontal="center" vertical="center" shrinkToFit="1"/>
    </xf>
    <xf numFmtId="176" fontId="16" fillId="0" borderId="20" xfId="0" applyNumberFormat="1" applyFont="1" applyFill="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4" xfId="0" applyNumberFormat="1" applyFont="1" applyBorder="1" applyAlignment="1" applyProtection="1">
      <alignment horizontal="center" vertical="center" shrinkToFit="1"/>
      <protection locked="0"/>
    </xf>
    <xf numFmtId="0" fontId="16" fillId="0" borderId="4" xfId="0" applyNumberFormat="1" applyFont="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17" fillId="0" borderId="1" xfId="1" applyNumberFormat="1" applyFont="1" applyBorder="1" applyAlignment="1">
      <alignment horizontal="center" vertical="center"/>
    </xf>
    <xf numFmtId="0" fontId="17" fillId="0" borderId="1" xfId="0" applyNumberFormat="1" applyFont="1" applyBorder="1" applyAlignment="1">
      <alignment horizontal="center" vertical="center" shrinkToFit="1"/>
    </xf>
    <xf numFmtId="0" fontId="17" fillId="0" borderId="1" xfId="0" quotePrefix="1" applyNumberFormat="1" applyFont="1" applyBorder="1" applyAlignment="1">
      <alignment horizontal="center" vertical="center" shrinkToFit="1"/>
    </xf>
    <xf numFmtId="0" fontId="17" fillId="0" borderId="2" xfId="0" applyNumberFormat="1" applyFont="1" applyBorder="1" applyAlignment="1">
      <alignment horizontal="center" vertical="center" shrinkToFit="1"/>
    </xf>
    <xf numFmtId="0" fontId="17" fillId="0" borderId="1" xfId="0" applyNumberFormat="1" applyFont="1" applyFill="1" applyBorder="1" applyAlignment="1">
      <alignment horizontal="center" vertical="center"/>
    </xf>
    <xf numFmtId="0" fontId="16" fillId="0" borderId="1" xfId="0" applyNumberFormat="1" applyFont="1" applyFill="1" applyBorder="1" applyAlignment="1" applyProtection="1">
      <alignment horizontal="center" vertical="center" shrinkToFit="1"/>
      <protection locked="0"/>
    </xf>
    <xf numFmtId="0" fontId="16" fillId="0" borderId="20" xfId="0" applyNumberFormat="1" applyFont="1" applyFill="1" applyBorder="1" applyAlignment="1">
      <alignment horizontal="center" vertical="center" shrinkToFit="1"/>
    </xf>
    <xf numFmtId="0" fontId="16" fillId="0" borderId="2" xfId="0" applyNumberFormat="1" applyFont="1" applyFill="1" applyBorder="1" applyAlignment="1">
      <alignment horizontal="center" vertical="center" shrinkToFit="1"/>
    </xf>
    <xf numFmtId="0" fontId="16" fillId="0" borderId="4" xfId="0" applyNumberFormat="1" applyFont="1" applyFill="1" applyBorder="1" applyAlignment="1">
      <alignment horizontal="center" vertical="center" shrinkToFit="1"/>
    </xf>
    <xf numFmtId="0" fontId="16" fillId="0" borderId="1" xfId="0" applyNumberFormat="1" applyFont="1" applyFill="1" applyBorder="1" applyAlignment="1">
      <alignment vertical="center" shrinkToFit="1"/>
    </xf>
    <xf numFmtId="0" fontId="16" fillId="0" borderId="1" xfId="0" applyNumberFormat="1" applyFont="1" applyFill="1" applyBorder="1" applyAlignment="1" applyProtection="1">
      <alignment vertical="center" shrinkToFit="1"/>
      <protection locked="0"/>
    </xf>
    <xf numFmtId="0" fontId="16" fillId="0" borderId="1" xfId="0" applyNumberFormat="1" applyFont="1" applyBorder="1" applyAlignment="1" applyProtection="1">
      <alignment vertical="center" shrinkToFit="1"/>
      <protection locked="0"/>
    </xf>
    <xf numFmtId="0" fontId="16" fillId="0" borderId="0" xfId="0" applyNumberFormat="1" applyFont="1" applyAlignment="1">
      <alignment vertical="center" shrinkToFit="1"/>
    </xf>
    <xf numFmtId="0" fontId="18" fillId="0" borderId="0" xfId="0" applyFont="1">
      <alignment vertical="center"/>
    </xf>
    <xf numFmtId="0" fontId="7" fillId="3"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5" xfId="0" applyFont="1" applyFill="1" applyBorder="1" applyAlignment="1">
      <alignment horizontal="center" vertical="center"/>
    </xf>
    <xf numFmtId="0" fontId="7" fillId="2" borderId="14" xfId="0" applyFont="1" applyFill="1" applyBorder="1" applyAlignment="1">
      <alignment horizontal="center" vertical="center"/>
    </xf>
    <xf numFmtId="0" fontId="7" fillId="3" borderId="18" xfId="0" applyFont="1" applyFill="1" applyBorder="1" applyAlignment="1">
      <alignment horizontal="center" vertical="center"/>
    </xf>
    <xf numFmtId="0" fontId="2" fillId="0" borderId="0" xfId="0" applyFont="1" applyAlignment="1">
      <alignment vertical="center" shrinkToFit="1"/>
    </xf>
    <xf numFmtId="0" fontId="5" fillId="0" borderId="20" xfId="0" applyNumberFormat="1" applyFont="1" applyFill="1" applyBorder="1" applyAlignment="1">
      <alignment horizontal="center" vertical="center" shrinkToFit="1"/>
    </xf>
    <xf numFmtId="0" fontId="4" fillId="0" borderId="20" xfId="0" applyNumberFormat="1" applyFont="1" applyFill="1" applyBorder="1" applyAlignment="1">
      <alignment horizontal="center" vertical="center" shrinkToFit="1"/>
    </xf>
    <xf numFmtId="0" fontId="5" fillId="0" borderId="4" xfId="0" applyNumberFormat="1" applyFont="1" applyFill="1" applyBorder="1" applyAlignment="1" applyProtection="1">
      <alignment horizontal="center" vertical="center" shrinkToFit="1"/>
      <protection locked="0"/>
    </xf>
    <xf numFmtId="0" fontId="4" fillId="0" borderId="4" xfId="0" applyNumberFormat="1" applyFont="1" applyFill="1" applyBorder="1" applyAlignment="1">
      <alignment horizontal="center" vertical="center" shrinkToFit="1"/>
    </xf>
    <xf numFmtId="0" fontId="0" fillId="0" borderId="1" xfId="0" applyNumberFormat="1" applyFont="1" applyFill="1" applyBorder="1" applyAlignment="1">
      <alignment horizontal="center" vertical="center" shrinkToFit="1"/>
    </xf>
    <xf numFmtId="0" fontId="1" fillId="0" borderId="1" xfId="1" applyNumberFormat="1" applyFill="1" applyBorder="1" applyAlignment="1">
      <alignment horizontal="center" vertical="center"/>
    </xf>
    <xf numFmtId="0" fontId="0" fillId="0" borderId="1" xfId="0" applyNumberFormat="1" applyFill="1" applyBorder="1" applyAlignment="1">
      <alignment horizontal="center" vertical="center" shrinkToFit="1"/>
    </xf>
    <xf numFmtId="0" fontId="0" fillId="0" borderId="1" xfId="0" quotePrefix="1" applyNumberFormat="1" applyFill="1" applyBorder="1" applyAlignment="1">
      <alignment horizontal="center" vertical="center" shrinkToFit="1"/>
    </xf>
    <xf numFmtId="0" fontId="0" fillId="0" borderId="2" xfId="0" applyNumberFormat="1" applyFill="1" applyBorder="1" applyAlignment="1">
      <alignment horizontal="center" vertical="center" shrinkToFit="1"/>
    </xf>
    <xf numFmtId="0" fontId="0"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shrinkToFit="1"/>
    </xf>
    <xf numFmtId="0" fontId="2" fillId="0" borderId="0" xfId="0" applyNumberFormat="1" applyFont="1" applyFill="1" applyAlignment="1">
      <alignment vertical="center" shrinkToFit="1"/>
    </xf>
    <xf numFmtId="0" fontId="15" fillId="0" borderId="21" xfId="0" applyFont="1" applyBorder="1" applyAlignment="1">
      <alignment horizontal="center" vertical="center" wrapText="1"/>
    </xf>
    <xf numFmtId="0" fontId="15" fillId="0" borderId="21" xfId="0" applyFont="1" applyBorder="1" applyAlignment="1">
      <alignment vertical="center" wrapText="1"/>
    </xf>
    <xf numFmtId="49" fontId="15" fillId="0" borderId="21" xfId="0" applyNumberFormat="1" applyFont="1" applyBorder="1" applyAlignment="1">
      <alignment vertical="center" wrapText="1"/>
    </xf>
    <xf numFmtId="0" fontId="15" fillId="0" borderId="21" xfId="0" applyFont="1" applyFill="1" applyBorder="1" applyAlignment="1">
      <alignment vertical="center" wrapText="1"/>
    </xf>
    <xf numFmtId="49" fontId="15" fillId="0" borderId="13" xfId="0" applyNumberFormat="1" applyFont="1" applyFill="1" applyBorder="1" applyAlignment="1">
      <alignment horizontal="center" vertical="center" shrinkToFit="1"/>
    </xf>
    <xf numFmtId="49" fontId="15" fillId="0" borderId="21" xfId="0" applyNumberFormat="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Border="1" applyAlignment="1">
      <alignment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xf>
    <xf numFmtId="2" fontId="15" fillId="0" borderId="21" xfId="0" applyNumberFormat="1" applyFont="1" applyBorder="1" applyAlignment="1">
      <alignment horizontal="center" vertical="center" wrapText="1"/>
    </xf>
    <xf numFmtId="0" fontId="4" fillId="0" borderId="1" xfId="0" applyFont="1" applyBorder="1" applyAlignment="1">
      <alignment horizontal="center" vertical="center" shrinkToFit="1"/>
    </xf>
    <xf numFmtId="49" fontId="4" fillId="0" borderId="1" xfId="0" applyNumberFormat="1" applyFont="1" applyBorder="1" applyAlignment="1">
      <alignment horizontal="center" vertical="center" shrinkToFit="1"/>
    </xf>
    <xf numFmtId="0" fontId="5"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4" fillId="0" borderId="1" xfId="0" applyFont="1" applyBorder="1" applyAlignment="1">
      <alignment horizontal="left" vertical="center" shrinkToFit="1"/>
    </xf>
    <xf numFmtId="0" fontId="8" fillId="0" borderId="2" xfId="0" applyNumberFormat="1" applyFont="1" applyFill="1" applyBorder="1" applyAlignment="1">
      <alignment horizontal="center" vertical="center" shrinkToFi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M28"/>
  <sheetViews>
    <sheetView tabSelected="1" view="pageBreakPreview" zoomScale="115" zoomScaleNormal="100" zoomScaleSheetLayoutView="115" workbookViewId="0">
      <selection activeCell="G12" sqref="G12"/>
    </sheetView>
  </sheetViews>
  <sheetFormatPr defaultColWidth="10.625" defaultRowHeight="21" customHeight="1"/>
  <cols>
    <col min="1" max="1" width="6.625" style="1" customWidth="1"/>
    <col min="2" max="2" width="10.625" style="1" customWidth="1"/>
    <col min="3" max="4" width="8.625" style="1" customWidth="1"/>
    <col min="5" max="5" width="9.625" style="1" customWidth="1"/>
    <col min="6" max="7" width="10.625" style="1" customWidth="1"/>
    <col min="8" max="8" width="15.5" style="1" bestFit="1" customWidth="1"/>
    <col min="9" max="9" width="10.625" style="1" customWidth="1"/>
    <col min="10" max="15" width="4.125" style="1" customWidth="1"/>
    <col min="16" max="17" width="10.625" style="1" customWidth="1"/>
    <col min="18" max="53" width="3.125" style="1" customWidth="1"/>
    <col min="54" max="60" width="9.125" style="1" customWidth="1"/>
    <col min="61" max="88" width="10.625" style="1"/>
    <col min="89" max="89" width="12.625" style="1" customWidth="1"/>
    <col min="90" max="90" width="47.375" style="1" customWidth="1"/>
    <col min="91" max="16384" width="10.625" style="1"/>
  </cols>
  <sheetData>
    <row r="1" spans="1:91" ht="30" customHeight="1">
      <c r="A1" s="39" t="s">
        <v>91</v>
      </c>
    </row>
    <row r="2" spans="1:91" ht="21" customHeight="1">
      <c r="R2" s="130"/>
      <c r="BB2" s="130"/>
      <c r="CM2" s="12"/>
    </row>
    <row r="3" spans="1:91" ht="21" customHeight="1">
      <c r="A3" s="1" t="s">
        <v>90</v>
      </c>
      <c r="R3" s="1" t="s">
        <v>89</v>
      </c>
      <c r="BB3" s="1" t="s">
        <v>88</v>
      </c>
    </row>
    <row r="4" spans="1:91" s="12" customFormat="1" ht="21" customHeight="1">
      <c r="A4" s="133" t="s">
        <v>87</v>
      </c>
      <c r="B4" s="132" t="s">
        <v>86</v>
      </c>
      <c r="C4" s="132" t="s">
        <v>85</v>
      </c>
      <c r="D4" s="132"/>
      <c r="E4" s="132"/>
      <c r="F4" s="132"/>
      <c r="G4" s="132"/>
      <c r="H4" s="132"/>
      <c r="I4" s="132"/>
      <c r="J4" s="132"/>
      <c r="K4" s="132"/>
      <c r="L4" s="132"/>
      <c r="M4" s="132"/>
      <c r="N4" s="132"/>
      <c r="O4" s="132"/>
      <c r="P4" s="38"/>
      <c r="Q4" s="37"/>
      <c r="R4" s="134" t="s">
        <v>84</v>
      </c>
      <c r="S4" s="135"/>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36" t="s">
        <v>83</v>
      </c>
      <c r="BC4" s="33"/>
      <c r="BD4" s="33"/>
      <c r="BE4" s="33"/>
      <c r="BF4" s="33"/>
      <c r="BG4" s="33"/>
      <c r="BH4" s="35"/>
      <c r="BI4" s="34" t="s">
        <v>82</v>
      </c>
      <c r="BJ4" s="33"/>
      <c r="BK4" s="33"/>
      <c r="BL4" s="33"/>
      <c r="BM4" s="33"/>
      <c r="BN4" s="33"/>
      <c r="BO4" s="33"/>
      <c r="BP4" s="131"/>
      <c r="BQ4" s="131"/>
      <c r="BR4" s="131"/>
      <c r="BS4" s="131"/>
      <c r="BT4" s="131"/>
      <c r="BU4" s="131"/>
      <c r="BV4" s="131"/>
      <c r="BW4" s="131"/>
      <c r="BX4" s="131"/>
      <c r="BY4" s="131"/>
      <c r="BZ4" s="131"/>
      <c r="CA4" s="131"/>
      <c r="CB4" s="131"/>
      <c r="CC4" s="131"/>
      <c r="CD4" s="131"/>
      <c r="CE4" s="131"/>
      <c r="CF4" s="131"/>
      <c r="CG4" s="131"/>
      <c r="CH4" s="131"/>
      <c r="CI4" s="131"/>
      <c r="CJ4" s="131"/>
      <c r="CK4" s="131"/>
      <c r="CL4" s="32" t="s">
        <v>81</v>
      </c>
    </row>
    <row r="5" spans="1:91" s="12" customFormat="1" ht="21" customHeight="1">
      <c r="A5" s="133"/>
      <c r="B5" s="132"/>
      <c r="C5" s="133" t="s">
        <v>80</v>
      </c>
      <c r="D5" s="133" t="s">
        <v>79</v>
      </c>
      <c r="E5" s="133" t="s">
        <v>78</v>
      </c>
      <c r="F5" s="132"/>
      <c r="G5" s="132"/>
      <c r="H5" s="132" t="s">
        <v>77</v>
      </c>
      <c r="I5" s="132"/>
      <c r="J5" s="132" t="s">
        <v>76</v>
      </c>
      <c r="K5" s="132"/>
      <c r="L5" s="132"/>
      <c r="M5" s="132" t="s">
        <v>75</v>
      </c>
      <c r="N5" s="132"/>
      <c r="O5" s="132"/>
      <c r="P5" s="31" t="s">
        <v>74</v>
      </c>
      <c r="Q5" s="30" t="s">
        <v>73</v>
      </c>
      <c r="R5" s="134" t="s">
        <v>72</v>
      </c>
      <c r="S5" s="135"/>
      <c r="T5" s="132"/>
      <c r="U5" s="132"/>
      <c r="V5" s="132"/>
      <c r="W5" s="132"/>
      <c r="X5" s="132"/>
      <c r="Y5" s="132"/>
      <c r="Z5" s="132"/>
      <c r="AA5" s="132" t="s">
        <v>71</v>
      </c>
      <c r="AB5" s="132"/>
      <c r="AC5" s="132"/>
      <c r="AD5" s="132"/>
      <c r="AE5" s="132"/>
      <c r="AF5" s="132"/>
      <c r="AG5" s="132"/>
      <c r="AH5" s="132"/>
      <c r="AI5" s="132"/>
      <c r="AJ5" s="132" t="s">
        <v>70</v>
      </c>
      <c r="AK5" s="132"/>
      <c r="AL5" s="132"/>
      <c r="AM5" s="132"/>
      <c r="AN5" s="132"/>
      <c r="AO5" s="132"/>
      <c r="AP5" s="132"/>
      <c r="AQ5" s="132"/>
      <c r="AR5" s="132"/>
      <c r="AS5" s="132" t="s">
        <v>69</v>
      </c>
      <c r="AT5" s="132"/>
      <c r="AU5" s="132"/>
      <c r="AV5" s="132"/>
      <c r="AW5" s="132"/>
      <c r="AX5" s="132"/>
      <c r="AY5" s="132"/>
      <c r="AZ5" s="132"/>
      <c r="BA5" s="132"/>
      <c r="BB5" s="29"/>
      <c r="BC5" s="29"/>
      <c r="BD5" s="29"/>
      <c r="BE5" s="29"/>
      <c r="BF5" s="29"/>
      <c r="BG5" s="29"/>
      <c r="BH5" s="29"/>
      <c r="BI5" s="27" t="s">
        <v>68</v>
      </c>
      <c r="BJ5" s="26"/>
      <c r="BK5" s="27" t="s">
        <v>67</v>
      </c>
      <c r="BL5" s="26"/>
      <c r="BM5" s="26"/>
      <c r="BN5" s="26"/>
      <c r="BO5" s="28"/>
      <c r="BP5" s="27" t="s">
        <v>66</v>
      </c>
      <c r="BQ5" s="26"/>
      <c r="BR5" s="26"/>
      <c r="BS5" s="26"/>
      <c r="BT5" s="26"/>
      <c r="BU5" s="26"/>
      <c r="BV5" s="27" t="s">
        <v>65</v>
      </c>
      <c r="BW5" s="26"/>
      <c r="BX5" s="26"/>
      <c r="BY5" s="26"/>
      <c r="BZ5" s="26"/>
      <c r="CA5" s="26"/>
      <c r="CB5" s="28"/>
      <c r="CC5" s="27" t="s">
        <v>64</v>
      </c>
      <c r="CD5" s="26"/>
      <c r="CE5" s="26"/>
      <c r="CF5" s="26"/>
      <c r="CG5" s="26"/>
      <c r="CH5" s="26"/>
      <c r="CI5" s="26"/>
      <c r="CJ5" s="26"/>
      <c r="CK5" s="26"/>
      <c r="CL5" s="25"/>
    </row>
    <row r="6" spans="1:91" s="12" customFormat="1" ht="48" customHeight="1">
      <c r="A6" s="133"/>
      <c r="B6" s="132"/>
      <c r="C6" s="133"/>
      <c r="D6" s="133"/>
      <c r="E6" s="24" t="s">
        <v>63</v>
      </c>
      <c r="F6" s="24" t="s">
        <v>62</v>
      </c>
      <c r="G6" s="24" t="s">
        <v>61</v>
      </c>
      <c r="H6" s="22" t="s">
        <v>60</v>
      </c>
      <c r="I6" s="23" t="s">
        <v>59</v>
      </c>
      <c r="J6" s="22" t="s">
        <v>58</v>
      </c>
      <c r="K6" s="22" t="s">
        <v>57</v>
      </c>
      <c r="L6" s="22" t="s">
        <v>56</v>
      </c>
      <c r="M6" s="22" t="s">
        <v>58</v>
      </c>
      <c r="N6" s="22" t="s">
        <v>57</v>
      </c>
      <c r="O6" s="22" t="s">
        <v>56</v>
      </c>
      <c r="P6" s="22" t="s">
        <v>55</v>
      </c>
      <c r="Q6" s="21" t="s">
        <v>54</v>
      </c>
      <c r="R6" s="20" t="s">
        <v>51</v>
      </c>
      <c r="S6" s="19" t="s">
        <v>53</v>
      </c>
      <c r="T6" s="18" t="s">
        <v>49</v>
      </c>
      <c r="U6" s="18" t="s">
        <v>48</v>
      </c>
      <c r="V6" s="18" t="s">
        <v>47</v>
      </c>
      <c r="W6" s="18" t="s">
        <v>46</v>
      </c>
      <c r="X6" s="18" t="s">
        <v>52</v>
      </c>
      <c r="Y6" s="18" t="s">
        <v>44</v>
      </c>
      <c r="Z6" s="18" t="s">
        <v>43</v>
      </c>
      <c r="AA6" s="18" t="s">
        <v>51</v>
      </c>
      <c r="AB6" s="18" t="s">
        <v>50</v>
      </c>
      <c r="AC6" s="18" t="s">
        <v>49</v>
      </c>
      <c r="AD6" s="18" t="s">
        <v>48</v>
      </c>
      <c r="AE6" s="18" t="s">
        <v>47</v>
      </c>
      <c r="AF6" s="18" t="s">
        <v>46</v>
      </c>
      <c r="AG6" s="18" t="s">
        <v>52</v>
      </c>
      <c r="AH6" s="18" t="s">
        <v>44</v>
      </c>
      <c r="AI6" s="18" t="s">
        <v>43</v>
      </c>
      <c r="AJ6" s="18" t="s">
        <v>51</v>
      </c>
      <c r="AK6" s="18" t="s">
        <v>50</v>
      </c>
      <c r="AL6" s="18" t="s">
        <v>49</v>
      </c>
      <c r="AM6" s="18" t="s">
        <v>48</v>
      </c>
      <c r="AN6" s="18" t="s">
        <v>47</v>
      </c>
      <c r="AO6" s="18" t="s">
        <v>46</v>
      </c>
      <c r="AP6" s="18" t="s">
        <v>52</v>
      </c>
      <c r="AQ6" s="18" t="s">
        <v>44</v>
      </c>
      <c r="AR6" s="18" t="s">
        <v>43</v>
      </c>
      <c r="AS6" s="18" t="s">
        <v>51</v>
      </c>
      <c r="AT6" s="18" t="s">
        <v>50</v>
      </c>
      <c r="AU6" s="18" t="s">
        <v>49</v>
      </c>
      <c r="AV6" s="18" t="s">
        <v>48</v>
      </c>
      <c r="AW6" s="18" t="s">
        <v>47</v>
      </c>
      <c r="AX6" s="18" t="s">
        <v>46</v>
      </c>
      <c r="AY6" s="18" t="s">
        <v>45</v>
      </c>
      <c r="AZ6" s="18" t="s">
        <v>44</v>
      </c>
      <c r="BA6" s="18" t="s">
        <v>43</v>
      </c>
      <c r="BB6" s="17" t="s">
        <v>42</v>
      </c>
      <c r="BC6" s="17" t="s">
        <v>41</v>
      </c>
      <c r="BD6" s="17" t="s">
        <v>40</v>
      </c>
      <c r="BE6" s="17" t="s">
        <v>39</v>
      </c>
      <c r="BF6" s="17" t="s">
        <v>38</v>
      </c>
      <c r="BG6" s="17" t="s">
        <v>37</v>
      </c>
      <c r="BH6" s="17" t="s">
        <v>36</v>
      </c>
      <c r="BI6" s="14" t="s">
        <v>31</v>
      </c>
      <c r="BJ6" s="15" t="s">
        <v>35</v>
      </c>
      <c r="BK6" s="15" t="s">
        <v>30</v>
      </c>
      <c r="BL6" s="15" t="s">
        <v>28</v>
      </c>
      <c r="BM6" s="16" t="s">
        <v>27</v>
      </c>
      <c r="BN6" s="15" t="s">
        <v>26</v>
      </c>
      <c r="BO6" s="14" t="s">
        <v>34</v>
      </c>
      <c r="BP6" s="14" t="s">
        <v>31</v>
      </c>
      <c r="BQ6" s="15" t="s">
        <v>30</v>
      </c>
      <c r="BR6" s="15" t="s">
        <v>28</v>
      </c>
      <c r="BS6" s="16" t="s">
        <v>27</v>
      </c>
      <c r="BT6" s="15" t="s">
        <v>26</v>
      </c>
      <c r="BU6" s="14" t="s">
        <v>25</v>
      </c>
      <c r="BV6" s="14" t="s">
        <v>31</v>
      </c>
      <c r="BW6" s="15" t="s">
        <v>30</v>
      </c>
      <c r="BX6" s="15" t="s">
        <v>28</v>
      </c>
      <c r="BY6" s="16" t="s">
        <v>27</v>
      </c>
      <c r="BZ6" s="15" t="s">
        <v>26</v>
      </c>
      <c r="CA6" s="14" t="s">
        <v>33</v>
      </c>
      <c r="CB6" s="14" t="s">
        <v>32</v>
      </c>
      <c r="CC6" s="14" t="s">
        <v>31</v>
      </c>
      <c r="CD6" s="15" t="s">
        <v>30</v>
      </c>
      <c r="CE6" s="15" t="s">
        <v>29</v>
      </c>
      <c r="CF6" s="15" t="s">
        <v>28</v>
      </c>
      <c r="CG6" s="16" t="s">
        <v>27</v>
      </c>
      <c r="CH6" s="15" t="s">
        <v>26</v>
      </c>
      <c r="CI6" s="14" t="s">
        <v>25</v>
      </c>
      <c r="CJ6" s="15" t="s">
        <v>24</v>
      </c>
      <c r="CK6" s="14" t="s">
        <v>23</v>
      </c>
      <c r="CL6" s="13"/>
    </row>
    <row r="7" spans="1:91" s="130" customFormat="1" ht="21" customHeight="1">
      <c r="A7" s="155">
        <v>2014</v>
      </c>
      <c r="B7" s="156" t="s">
        <v>171</v>
      </c>
      <c r="C7" s="157" t="s">
        <v>14</v>
      </c>
      <c r="D7" s="157" t="s">
        <v>22</v>
      </c>
      <c r="E7" s="156" t="s">
        <v>13</v>
      </c>
      <c r="F7" s="156" t="s">
        <v>21</v>
      </c>
      <c r="G7" s="158" t="s">
        <v>20</v>
      </c>
      <c r="H7" s="159" t="s">
        <v>19</v>
      </c>
      <c r="I7" s="160">
        <v>10201090</v>
      </c>
      <c r="J7" s="161">
        <v>36</v>
      </c>
      <c r="K7" s="161">
        <v>24</v>
      </c>
      <c r="L7" s="161">
        <v>18</v>
      </c>
      <c r="M7" s="161">
        <v>139</v>
      </c>
      <c r="N7" s="161">
        <v>5</v>
      </c>
      <c r="O7" s="161">
        <v>45</v>
      </c>
      <c r="P7" s="155" t="s">
        <v>12</v>
      </c>
      <c r="Q7" s="162" t="s">
        <v>18</v>
      </c>
      <c r="R7" s="163">
        <v>1</v>
      </c>
      <c r="S7" s="164">
        <v>1</v>
      </c>
      <c r="T7" s="155">
        <v>1</v>
      </c>
      <c r="U7" s="155">
        <v>1</v>
      </c>
      <c r="V7" s="155">
        <v>0</v>
      </c>
      <c r="W7" s="155">
        <v>1</v>
      </c>
      <c r="X7" s="155">
        <v>1</v>
      </c>
      <c r="Y7" s="155">
        <v>0</v>
      </c>
      <c r="Z7" s="155">
        <v>0</v>
      </c>
      <c r="AA7" s="155">
        <v>1</v>
      </c>
      <c r="AB7" s="155">
        <v>1</v>
      </c>
      <c r="AC7" s="155">
        <v>1</v>
      </c>
      <c r="AD7" s="155">
        <v>1</v>
      </c>
      <c r="AE7" s="155">
        <v>0</v>
      </c>
      <c r="AF7" s="155">
        <v>1</v>
      </c>
      <c r="AG7" s="155">
        <v>1</v>
      </c>
      <c r="AH7" s="155">
        <v>0</v>
      </c>
      <c r="AI7" s="155">
        <v>0</v>
      </c>
      <c r="AJ7" s="155">
        <v>1</v>
      </c>
      <c r="AK7" s="155">
        <v>1</v>
      </c>
      <c r="AL7" s="155">
        <v>1</v>
      </c>
      <c r="AM7" s="155">
        <v>1</v>
      </c>
      <c r="AN7" s="155">
        <v>0</v>
      </c>
      <c r="AO7" s="155">
        <v>1</v>
      </c>
      <c r="AP7" s="155">
        <v>1</v>
      </c>
      <c r="AQ7" s="155">
        <v>0</v>
      </c>
      <c r="AR7" s="155">
        <v>0</v>
      </c>
      <c r="AS7" s="155">
        <v>1</v>
      </c>
      <c r="AT7" s="155">
        <v>1</v>
      </c>
      <c r="AU7" s="155">
        <v>1</v>
      </c>
      <c r="AV7" s="155">
        <v>1</v>
      </c>
      <c r="AW7" s="155">
        <v>0</v>
      </c>
      <c r="AX7" s="155">
        <v>1</v>
      </c>
      <c r="AY7" s="155">
        <v>1</v>
      </c>
      <c r="AZ7" s="155">
        <v>0</v>
      </c>
      <c r="BA7" s="155">
        <v>0</v>
      </c>
      <c r="BB7" s="156" t="s">
        <v>17</v>
      </c>
      <c r="BC7" s="156" t="s">
        <v>17</v>
      </c>
      <c r="BD7" s="156" t="s">
        <v>17</v>
      </c>
      <c r="BE7" s="156" t="s">
        <v>17</v>
      </c>
      <c r="BF7" s="156" t="s">
        <v>11</v>
      </c>
      <c r="BG7" s="156" t="s">
        <v>11</v>
      </c>
      <c r="BH7" s="156" t="s">
        <v>11</v>
      </c>
      <c r="BI7" s="155" t="s">
        <v>15</v>
      </c>
      <c r="BJ7" s="156" t="s">
        <v>3</v>
      </c>
      <c r="BK7" s="155" t="s">
        <v>7</v>
      </c>
      <c r="BL7" s="156">
        <v>11.945906065275187</v>
      </c>
      <c r="BM7" s="155">
        <v>16.7</v>
      </c>
      <c r="BN7" s="156" t="s">
        <v>3</v>
      </c>
      <c r="BO7" s="158" t="s">
        <v>10</v>
      </c>
      <c r="BP7" s="156" t="s">
        <v>16</v>
      </c>
      <c r="BQ7" s="156" t="s">
        <v>9</v>
      </c>
      <c r="BR7" s="156">
        <v>11.945906065275187</v>
      </c>
      <c r="BS7" s="156">
        <v>16.7</v>
      </c>
      <c r="BT7" s="156" t="s">
        <v>3</v>
      </c>
      <c r="BU7" s="156" t="s">
        <v>8</v>
      </c>
      <c r="BV7" s="156" t="s">
        <v>15</v>
      </c>
      <c r="BW7" s="156" t="s">
        <v>7</v>
      </c>
      <c r="BX7" s="156">
        <v>11.945906065275187</v>
      </c>
      <c r="BY7" s="156">
        <v>16.7</v>
      </c>
      <c r="BZ7" s="156" t="s">
        <v>3</v>
      </c>
      <c r="CA7" s="156" t="s">
        <v>6</v>
      </c>
      <c r="CB7" s="156"/>
      <c r="CC7" s="155" t="s">
        <v>15</v>
      </c>
      <c r="CD7" s="155" t="s">
        <v>5</v>
      </c>
      <c r="CE7" s="165" t="s">
        <v>4</v>
      </c>
      <c r="CF7" s="166">
        <v>11.945906065275187</v>
      </c>
      <c r="CG7" s="155">
        <v>16.7</v>
      </c>
      <c r="CH7" s="156" t="s">
        <v>3</v>
      </c>
      <c r="CI7" s="156" t="s">
        <v>2</v>
      </c>
      <c r="CJ7" s="156" t="s">
        <v>1</v>
      </c>
      <c r="CK7" s="156" t="s">
        <v>0</v>
      </c>
      <c r="CL7" s="156"/>
    </row>
    <row r="8" spans="1:91" s="142" customFormat="1" ht="21" customHeight="1">
      <c r="A8" s="167" t="s">
        <v>172</v>
      </c>
      <c r="B8" s="167" t="s">
        <v>173</v>
      </c>
      <c r="C8" s="168" t="s">
        <v>174</v>
      </c>
      <c r="D8" s="168" t="s">
        <v>175</v>
      </c>
      <c r="E8" s="167" t="s">
        <v>176</v>
      </c>
      <c r="F8" s="167" t="s">
        <v>177</v>
      </c>
      <c r="G8" s="169" t="s">
        <v>178</v>
      </c>
      <c r="H8" s="11" t="s">
        <v>179</v>
      </c>
      <c r="I8" s="170">
        <v>22202160</v>
      </c>
      <c r="J8" s="169">
        <v>34</v>
      </c>
      <c r="K8" s="169">
        <v>45</v>
      </c>
      <c r="L8" s="169">
        <v>43</v>
      </c>
      <c r="M8" s="169">
        <v>137</v>
      </c>
      <c r="N8" s="169">
        <v>43</v>
      </c>
      <c r="O8" s="169">
        <v>3</v>
      </c>
      <c r="P8" s="167" t="s">
        <v>12</v>
      </c>
      <c r="Q8" s="171" t="s">
        <v>180</v>
      </c>
      <c r="R8" s="172">
        <v>1</v>
      </c>
      <c r="S8" s="171">
        <v>1</v>
      </c>
      <c r="T8" s="171">
        <v>1</v>
      </c>
      <c r="U8" s="171">
        <v>1</v>
      </c>
      <c r="V8" s="171">
        <v>0</v>
      </c>
      <c r="W8" s="171">
        <v>0</v>
      </c>
      <c r="X8" s="171">
        <v>0</v>
      </c>
      <c r="Y8" s="171">
        <v>0</v>
      </c>
      <c r="Z8" s="171">
        <v>0</v>
      </c>
      <c r="AA8" s="171">
        <v>1</v>
      </c>
      <c r="AB8" s="171">
        <v>1</v>
      </c>
      <c r="AC8" s="171">
        <v>1</v>
      </c>
      <c r="AD8" s="171">
        <v>1</v>
      </c>
      <c r="AE8" s="171">
        <v>0</v>
      </c>
      <c r="AF8" s="171">
        <v>0</v>
      </c>
      <c r="AG8" s="171">
        <v>0</v>
      </c>
      <c r="AH8" s="171">
        <v>0</v>
      </c>
      <c r="AI8" s="171">
        <v>0</v>
      </c>
      <c r="AJ8" s="167">
        <v>1</v>
      </c>
      <c r="AK8" s="167">
        <v>1</v>
      </c>
      <c r="AL8" s="167">
        <v>1</v>
      </c>
      <c r="AM8" s="167">
        <v>1</v>
      </c>
      <c r="AN8" s="167">
        <v>0</v>
      </c>
      <c r="AO8" s="167">
        <v>0</v>
      </c>
      <c r="AP8" s="167">
        <v>0</v>
      </c>
      <c r="AQ8" s="167">
        <v>0</v>
      </c>
      <c r="AR8" s="167">
        <v>0</v>
      </c>
      <c r="AS8" s="167">
        <v>1</v>
      </c>
      <c r="AT8" s="167">
        <v>1</v>
      </c>
      <c r="AU8" s="167">
        <v>1</v>
      </c>
      <c r="AV8" s="167">
        <v>1</v>
      </c>
      <c r="AW8" s="167">
        <v>0</v>
      </c>
      <c r="AX8" s="167">
        <v>0</v>
      </c>
      <c r="AY8" s="167">
        <v>0</v>
      </c>
      <c r="AZ8" s="167">
        <v>0</v>
      </c>
      <c r="BA8" s="167">
        <v>0</v>
      </c>
      <c r="BB8" s="173" t="s">
        <v>181</v>
      </c>
      <c r="BC8" s="173" t="s">
        <v>181</v>
      </c>
      <c r="BD8" s="174" t="s">
        <v>182</v>
      </c>
      <c r="BE8" s="174" t="s">
        <v>183</v>
      </c>
      <c r="BF8" s="174" t="s">
        <v>183</v>
      </c>
      <c r="BG8" s="174" t="s">
        <v>183</v>
      </c>
      <c r="BH8" s="174" t="s">
        <v>183</v>
      </c>
      <c r="BI8" s="10" t="s">
        <v>184</v>
      </c>
      <c r="BJ8" s="174" t="s">
        <v>185</v>
      </c>
      <c r="BK8" s="167" t="s">
        <v>7</v>
      </c>
      <c r="BL8" s="167">
        <v>38.700000000000003</v>
      </c>
      <c r="BM8" s="175">
        <v>16.7</v>
      </c>
      <c r="BN8" s="176" t="s">
        <v>185</v>
      </c>
      <c r="BO8" s="177" t="s">
        <v>10</v>
      </c>
      <c r="BP8" s="10" t="s">
        <v>184</v>
      </c>
      <c r="BQ8" s="167" t="s">
        <v>7</v>
      </c>
      <c r="BR8" s="175">
        <v>38.700000000000003</v>
      </c>
      <c r="BS8" s="175">
        <v>16.7</v>
      </c>
      <c r="BT8" s="174" t="s">
        <v>185</v>
      </c>
      <c r="BU8" s="174" t="s">
        <v>8</v>
      </c>
      <c r="BV8" s="174" t="s">
        <v>184</v>
      </c>
      <c r="BW8" s="174" t="s">
        <v>7</v>
      </c>
      <c r="BX8" s="176">
        <v>38.700000000000003</v>
      </c>
      <c r="BY8" s="176">
        <v>16.7</v>
      </c>
      <c r="BZ8" s="174" t="s">
        <v>186</v>
      </c>
      <c r="CA8" s="176" t="s">
        <v>187</v>
      </c>
      <c r="CB8" s="176"/>
      <c r="CC8" s="176" t="s">
        <v>184</v>
      </c>
      <c r="CD8" s="176" t="s">
        <v>5</v>
      </c>
      <c r="CE8" s="176" t="s">
        <v>188</v>
      </c>
      <c r="CF8" s="176">
        <v>38.700000000000003</v>
      </c>
      <c r="CG8" s="176">
        <v>16.7</v>
      </c>
      <c r="CH8" s="176" t="s">
        <v>185</v>
      </c>
      <c r="CI8" s="176" t="s">
        <v>2</v>
      </c>
      <c r="CJ8" s="176" t="s">
        <v>1</v>
      </c>
      <c r="CK8" s="176" t="s">
        <v>189</v>
      </c>
      <c r="CL8" s="178"/>
    </row>
    <row r="9" spans="1:91"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1"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1"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1"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1"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1"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1"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1"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mergeCells count="18">
    <mergeCell ref="A4:A6"/>
    <mergeCell ref="B4:B6"/>
    <mergeCell ref="C4:O4"/>
    <mergeCell ref="R4:BA4"/>
    <mergeCell ref="BP4:BU4"/>
    <mergeCell ref="C5:C6"/>
    <mergeCell ref="D5:D6"/>
    <mergeCell ref="E5:G5"/>
    <mergeCell ref="H5:I5"/>
    <mergeCell ref="J5:L5"/>
    <mergeCell ref="M5:O5"/>
    <mergeCell ref="R5:Z5"/>
    <mergeCell ref="AA5:AI5"/>
    <mergeCell ref="BV4:CB4"/>
    <mergeCell ref="AJ5:AR5"/>
    <mergeCell ref="AS5:BA5"/>
    <mergeCell ref="CC4:CI4"/>
    <mergeCell ref="CJ4:CK4"/>
  </mergeCells>
  <phoneticPr fontId="3"/>
  <dataValidations count="19">
    <dataValidation type="textLength" imeMode="halfAlpha" operator="equal" allowBlank="1" showInputMessage="1" showErrorMessage="1" error="半角英数字で入力して下さい。" promptTitle="半角英数字で入力して下さい。" prompt="（整数入力）_x000a_※このセルは文字列設定(9桁)となっています。" sqref="H7:I7 H9:I14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9</formula1>
    </dataValidation>
    <dataValidation type="list" errorStyle="information" allowBlank="1" showInputMessage="1" showErrorMessage="1" error="この装置でよろしいですか？" prompt="プルダウンリストにない装置を使用した場合はその装置を記入してください。" sqref="CK7:CK14 MG8 WC8 AFY8 APU8 AZQ8 BJM8 BTI8 CDE8 CNA8 CWW8 DGS8 DQO8 EAK8 EKG8 EUC8 FDY8 FNU8 FXQ8 GHM8 GRI8 HBE8 HLA8 HUW8 IES8 IOO8 IYK8 JIG8 JSC8 KBY8 KLU8 KVQ8 LFM8 LPI8 LZE8 MJA8 MSW8 NCS8 NMO8 NWK8 OGG8 OQC8 OZY8 PJU8 PTQ8 QDM8 QNI8 QXE8 RHA8 RQW8 SAS8 SKO8 SUK8 TEG8 TOC8 TXY8 UHU8 URQ8 VBM8 VLI8 VVE8 WFA8 WOW8 WYS8">
      <formula1>"DRI Model 2001, DRI Model 2001a, Sunset Lab Analyzer, Sunset Model-4 Field Analyzer"</formula1>
    </dataValidation>
    <dataValidation type="list" errorStyle="information" allowBlank="1" showInputMessage="1" showErrorMessage="1" error="この条件でよろしいですか？" prompt="プルダウンリストにない分析条件の場合はその条件を記入してください。" sqref="CJ7:CJ14 MF8 WB8 AFX8 APT8 AZP8 BJL8 BTH8 CDD8 CMZ8 CWV8 DGR8 DQN8 EAJ8 EKF8 EUB8 FDX8 FNT8 FXP8 GHL8 GRH8 HBD8 HKZ8 HUV8 IER8 ION8 IYJ8 JIF8 JSB8 KBX8 KLT8 KVP8 LFL8 LPH8 LZD8 MIZ8 MSV8 NCR8 NMN8 NWJ8 OGF8 OQB8 OZX8 PJT8 PTP8 QDL8 QNH8 QXD8 RGZ8 RQV8 SAR8 SKN8 SUJ8 TEF8 TOB8 TXX8 UHT8 URP8 VBL8 VLH8 VVD8 WEZ8 WOV8 WYR8">
      <formula1>"IMPROVE, IMPROVE_A"</formula1>
    </dataValidation>
    <dataValidation type="list" allowBlank="1" showInputMessage="1" showErrorMessage="1" sqref="P7:P14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"一般環境, 道路沿道, バックグラウンド"</formula1>
    </dataValidation>
    <dataValidation type="list" allowBlank="1" showInputMessage="1" showErrorMessage="1" sqref="Q7:Q14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error="半角英数字で入力して下さい。" promptTitle="半角英数字で入力して下さい。" prompt="（整数入力）" sqref="A7:A14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dataValidation allowBlank="1" showInputMessage="1" showErrorMessage="1" errorTitle="入力に誤りがあります。" error="半角英数字(2桁)で入力して下さい。" promptTitle="半角英数字で入力して下さい。" prompt="（整数入力）_x000a_※このセルは文字列設定(2桁)となっています。" sqref="C7:C14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dataValidation allowBlank="1" showInputMessage="1" showErrorMessage="1" errorTitle="入力に誤りがあります。" error="半角英数字(3桁)で入力して下さい。" promptTitle="半角英数字で入力して下さい。" prompt="（整数入力）_x000a_※このセルは文字列設定(3桁)となっています。" sqref="D7:D14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ataValidation type="whole" allowBlank="1" showInputMessage="1" showErrorMessage="1" errorTitle="入力に誤りがあります。" error="0～59の整数で入力してください。" promptTitle="半角英数字で入力してください" prompt="（0～59の整数）" sqref="N7:O14 K7:L14 JJ8:JK8 TF8:TG8 ADB8:ADC8 AMX8:AMY8 AWT8:AWU8 BGP8:BGQ8 BQL8:BQM8 CAH8:CAI8 CKD8:CKE8 CTZ8:CUA8 DDV8:DDW8 DNR8:DNS8 DXN8:DXO8 EHJ8:EHK8 ERF8:ERG8 FBB8:FBC8 FKX8:FKY8 FUT8:FUU8 GEP8:GEQ8 GOL8:GOM8 GYH8:GYI8 HID8:HIE8 HRZ8:HSA8 IBV8:IBW8 ILR8:ILS8 IVN8:IVO8 JFJ8:JFK8 JPF8:JPG8 JZB8:JZC8 KIX8:KIY8 KST8:KSU8 LCP8:LCQ8 LML8:LMM8 LWH8:LWI8 MGD8:MGE8 MPZ8:MQA8 MZV8:MZW8 NJR8:NJS8 NTN8:NTO8 ODJ8:ODK8 ONF8:ONG8 OXB8:OXC8 PGX8:PGY8 PQT8:PQU8 QAP8:QAQ8 QKL8:QKM8 QUH8:QUI8 RED8:REE8 RNZ8:ROA8 RXV8:RXW8 SHR8:SHS8 SRN8:SRO8 TBJ8:TBK8 TLF8:TLG8 TVB8:TVC8 UEX8:UEY8 UOT8:UOU8 UYP8:UYQ8 VIL8:VIM8 VSH8:VSI8 WCD8:WCE8 WLZ8:WMA8 WVV8:WVW8 JG8:JH8 TC8:TD8 ACY8:ACZ8 AMU8:AMV8 AWQ8:AWR8 BGM8:BGN8 BQI8:BQJ8 CAE8:CAF8 CKA8:CKB8 CTW8:CTX8 DDS8:DDT8 DNO8:DNP8 DXK8:DXL8 EHG8:EHH8 ERC8:ERD8 FAY8:FAZ8 FKU8:FKV8 FUQ8:FUR8 GEM8:GEN8 GOI8:GOJ8 GYE8:GYF8 HIA8:HIB8 HRW8:HRX8 IBS8:IBT8 ILO8:ILP8 IVK8:IVL8 JFG8:JFH8 JPC8:JPD8 JYY8:JYZ8 KIU8:KIV8 KSQ8:KSR8 LCM8:LCN8 LMI8:LMJ8 LWE8:LWF8 MGA8:MGB8 MPW8:MPX8 MZS8:MZT8 NJO8:NJP8 NTK8:NTL8 ODG8:ODH8 ONC8:OND8 OWY8:OWZ8 PGU8:PGV8 PQQ8:PQR8 QAM8:QAN8 QKI8:QKJ8 QUE8:QUF8 REA8:REB8 RNW8:RNX8 RXS8:RXT8 SHO8:SHP8 SRK8:SRL8 TBG8:TBH8 TLC8:TLD8 TUY8:TUZ8 UEU8:UEV8 UOQ8:UOR8 UYM8:UYN8 VII8:VIJ8 VSE8:VSF8 WCA8:WCB8 WLW8:WLX8 WVS8:WVT8">
      <formula1>0</formula1>
      <formula2>59</formula2>
    </dataValidation>
    <dataValidation imeMode="halfAlpha" allowBlank="1" showInputMessage="1" showErrorMessage="1" error="半角英数字で入力して下さい。" promptTitle="半角英数字で入力して下さい。" prompt="（整数入力）" sqref="M7:M14 J7:J14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dataValidation type="whole" allowBlank="1" showInputMessage="1" showErrorMessage="1" error="実施した場合は1、未実施は0を入力してください。" promptTitle="半角数字で入力してください" prompt="実施した場合は1、未実施は0を入力してください。" sqref="R7:BA14 JN8:KW8 TJ8:US8 ADF8:AEO8 ANB8:AOK8 AWX8:AYG8 BGT8:BIC8 BQP8:BRY8 CAL8:CBU8 CKH8:CLQ8 CUD8:CVM8 DDZ8:DFI8 DNV8:DPE8 DXR8:DZA8 EHN8:EIW8 ERJ8:ESS8 FBF8:FCO8 FLB8:FMK8 FUX8:FWG8 GET8:GGC8 GOP8:GPY8 GYL8:GZU8 HIH8:HJQ8 HSD8:HTM8 IBZ8:IDI8 ILV8:INE8 IVR8:IXA8 JFN8:JGW8 JPJ8:JQS8 JZF8:KAO8 KJB8:KKK8 KSX8:KUG8 LCT8:LEC8 LMP8:LNY8 LWL8:LXU8 MGH8:MHQ8 MQD8:MRM8 MZZ8:NBI8 NJV8:NLE8 NTR8:NVA8 ODN8:OEW8 ONJ8:OOS8 OXF8:OYO8 PHB8:PIK8 PQX8:PSG8 QAT8:QCC8 QKP8:QLY8 QUL8:QVU8 REH8:RFQ8 ROD8:RPM8 RXZ8:RZI8 SHV8:SJE8 SRR8:STA8 TBN8:TCW8 TLJ8:TMS8 TVF8:TWO8 UFB8:UGK8 UOX8:UQG8 UYT8:VAC8 VIP8:VJY8 VSL8:VTU8 WCH8:WDQ8 WMD8:WNM8 WVZ8:WXI8">
      <formula1>0</formula1>
      <formula2>1</formula2>
    </dataValidation>
    <dataValidation type="list" errorStyle="information" allowBlank="1" showInputMessage="1" showErrorMessage="1" error="この測定法でよろしいですか？" prompt="プルダウンリスト以外の測定法を使用した場合はその分析法を記入してください。" sqref="BU7:BU14 LQ8 VM8 AFI8 APE8 AZA8 BIW8 BSS8 CCO8 CMK8 CWG8 DGC8 DPY8 DZU8 EJQ8 ETM8 FDI8 FNE8 FXA8 GGW8 GQS8 HAO8 HKK8 HUG8 IEC8 INY8 IXU8 JHQ8 JRM8 KBI8 KLE8 KVA8 LEW8 LOS8 LYO8 MIK8 MSG8 NCC8 NLY8 NVU8 OFQ8 OPM8 OZI8 PJE8 PTA8 QCW8 QMS8 QWO8 RGK8 RQG8 SAC8 SJY8 STU8 TDQ8 TNM8 TXI8 UHE8 URA8 VAW8 VKS8 VUO8 WEK8 WOG8 WYC8">
      <formula1>"イオンクロマトグラフ法"</formula1>
    </dataValidation>
    <dataValidation type="list" errorStyle="information" allowBlank="1" showInputMessage="1" showErrorMessage="1" error="この条件でよろしいですか？" prompt="プルダウンリスト以外の条件の場合はその条件を記入してください。" sqref="BO7:BO14 LK8 VG8 AFC8 AOY8 AYU8 BIQ8 BSM8 CCI8 CME8 CWA8 DFW8 DPS8 DZO8 EJK8 ETG8 FDC8 FMY8 FWU8 GGQ8 GQM8 HAI8 HKE8 HUA8 IDW8 INS8 IXO8 JHK8 JRG8 KBC8 KKY8 KUU8 LEQ8 LOM8 LYI8 MIE8 MSA8 NBW8 NLS8 NVO8 OFK8 OPG8 OZC8 PIY8 PSU8 QCQ8 QMM8 QWI8 RGE8 RQA8 RZW8 SJS8 STO8 TDK8 TNG8 TXC8 UGY8 UQU8 VAQ8 VKM8 VUI8 WEE8 WOA8 WXW8">
      <formula1>"21.5±1.5℃、35±5%, 20℃、50%"</formula1>
    </dataValidation>
    <dataValidation type="list" errorStyle="information" allowBlank="1" showInputMessage="1" showErrorMessage="1" error="この条件でよろしいですか？" prompt="プルダウンリストにない条件の場合はその条件を記入してください。" sqref="CE7:CE14 MA8 VW8 AFS8 APO8 AZK8 BJG8 BTC8 CCY8 CMU8 CWQ8 DGM8 DQI8 EAE8 EKA8 ETW8 FDS8 FNO8 FXK8 GHG8 GRC8 HAY8 HKU8 HUQ8 IEM8 IOI8 IYE8 JIA8 JRW8 KBS8 KLO8 KVK8 LFG8 LPC8 LYY8 MIU8 MSQ8 NCM8 NMI8 NWE8 OGA8 OPW8 OZS8 PJO8 PTK8 QDG8 QNC8 QWY8 RGU8 RQQ8 SAM8 SKI8 SUE8 TEA8 TNW8 TXS8 UHO8 URK8 VBG8 VLC8 VUY8 WEU8 WOQ8 WYM8">
      <formula1>"350℃、1時間, 900℃、3時間, 未処理"</formula1>
    </dataValidation>
    <dataValidation type="list" errorStyle="information" allowBlank="1" showInputMessage="1" showErrorMessage="1" error="この分析法でよろしいですか？" prompt="プルダウンリストにない分析法の場合はその分析法を記入してください。" sqref="CI7:CI14 ME8 WA8 AFW8 APS8 AZO8 BJK8 BTG8 CDC8 CMY8 CWU8 DGQ8 DQM8 EAI8 EKE8 EUA8 FDW8 FNS8 FXO8 GHK8 GRG8 HBC8 HKY8 HUU8 IEQ8 IOM8 IYI8 JIE8 JSA8 KBW8 KLS8 KVO8 LFK8 LPG8 LZC8 MIY8 MSU8 NCQ8 NMM8 NWI8 OGE8 OQA8 OZW8 PJS8 PTO8 QDK8 QNG8 QXC8 RGY8 RQU8 SAQ8 SKM8 SUI8 TEE8 TOA8 TXW8 UHS8 URO8 VBK8 VLG8 VVC8 WEY8 WOU8 WYQ8">
      <formula1>"サーマルオプティカル･リフレクタンス法"</formula1>
    </dataValidation>
    <dataValidation type="list" errorStyle="information" allowBlank="1" showInputMessage="1" showErrorMessage="1" error="この材質でよろしいでしょうか？" prompt="プルダウンリストにない材質を使用した場合はその材質を記入してください。" sqref="BK7:BK14 BQ7:BQ14 BW7:BW14 LM8 VI8 AFE8 APA8 AYW8 BIS8 BSO8 CCK8 CMG8 CWC8 DFY8 DPU8 DZQ8 EJM8 ETI8 FDE8 FNA8 FWW8 GGS8 GQO8 HAK8 HKG8 HUC8 IDY8 INU8 IXQ8 JHM8 JRI8 KBE8 KLA8 KUW8 LES8 LOO8 LYK8 MIG8 MSC8 NBY8 NLU8 NVQ8 OFM8 OPI8 OZE8 PJA8 PSW8 QCS8 QMO8 QWK8 RGG8 RQC8 RZY8 SJU8 STQ8 TDM8 TNI8 TXE8 UHA8 UQW8 VAS8 VKO8 VUK8 WEG8 WOC8 WXY8 LS8 VO8 AFK8 APG8 AZC8 BIY8 BSU8 CCQ8 CMM8 CWI8 DGE8 DQA8 DZW8 EJS8 ETO8 FDK8 FNG8 FXC8 GGY8 GQU8 HAQ8 HKM8 HUI8 IEE8 IOA8 IXW8 JHS8 JRO8 KBK8 KLG8 KVC8 LEY8 LOU8 LYQ8 MIM8 MSI8 NCE8 NMA8 NVW8 OFS8 OPO8 OZK8 PJG8 PTC8 QCY8 QMU8 QWQ8 RGM8 RQI8 SAE8 SKA8 STW8 TDS8 TNO8 TXK8 UHG8 URC8 VAY8 VKU8 VUQ8 WEM8 WOI8 WYE8 LG8 VC8 AEY8 AOU8 AYQ8 BIM8 BSI8 CCE8 CMA8 CVW8 DFS8 DPO8 DZK8 EJG8 ETC8 FCY8 FMU8 FWQ8 GGM8 GQI8 HAE8 HKA8 HTW8 IDS8 INO8 IXK8 JHG8 JRC8 KAY8 KKU8 KUQ8 LEM8 LOI8 LYE8 MIA8 MRW8 NBS8 NLO8 NVK8 OFG8 OPC8 OYY8 PIU8 PSQ8 QCM8 QMI8 QWE8 RGA8 RPW8 RZS8 SJO8 STK8 TDG8 TNC8 TWY8 UGU8 UQQ8 VAM8 VKI8 VUE8 WEA8 WNW8 WXS8">
      <formula1>"石英, PTFE"</formula1>
    </dataValidation>
    <dataValidation type="list" errorStyle="information" allowBlank="1" showInputMessage="1" showErrorMessage="1" error="この材質でよろしいでしょうか？" prompt="プルダウンリストにない材質を使用した場合はその材質を記入してください。" sqref="CD7:CD14 LZ8 VV8 AFR8 APN8 AZJ8 BJF8 BTB8 CCX8 CMT8 CWP8 DGL8 DQH8 EAD8 EJZ8 ETV8 FDR8 FNN8 FXJ8 GHF8 GRB8 HAX8 HKT8 HUP8 IEL8 IOH8 IYD8 JHZ8 JRV8 KBR8 KLN8 KVJ8 LFF8 LPB8 LYX8 MIT8 MSP8 NCL8 NMH8 NWD8 OFZ8 OPV8 OZR8 PJN8 PTJ8 QDF8 QNB8 QWX8 RGT8 RQP8 SAL8 SKH8 SUD8 TDZ8 TNV8 TXR8 UHN8 URJ8 VBF8 VLB8 VUX8 WET8 WOP8 WYL8">
      <formula1>"石英"</formula1>
    </dataValidation>
    <dataValidation allowBlank="1" showInputMessage="1" showErrorMessage="1" prompt="気象データの観測地点を記入してください" sqref="BB7:BH14 KX8:LD8 UT8:UZ8 AEP8:AEV8 AOL8:AOR8 AYH8:AYN8 BID8:BIJ8 BRZ8:BSF8 CBV8:CCB8 CLR8:CLX8 CVN8:CVT8 DFJ8:DFP8 DPF8:DPL8 DZB8:DZH8 EIX8:EJD8 EST8:ESZ8 FCP8:FCV8 FML8:FMR8 FWH8:FWN8 GGD8:GGJ8 GPZ8:GQF8 GZV8:HAB8 HJR8:HJX8 HTN8:HTT8 IDJ8:IDP8 INF8:INL8 IXB8:IXH8 JGX8:JHD8 JQT8:JQZ8 KAP8:KAV8 KKL8:KKR8 KUH8:KUN8 LED8:LEJ8 LNZ8:LOF8 LXV8:LYB8 MHR8:MHX8 MRN8:MRT8 NBJ8:NBP8 NLF8:NLL8 NVB8:NVH8 OEX8:OFD8 OOT8:OOZ8 OYP8:OYV8 PIL8:PIR8 PSH8:PSN8 QCD8:QCJ8 QLZ8:QMF8 QVV8:QWB8 RFR8:RFX8 RPN8:RPT8 RZJ8:RZP8 SJF8:SJL8 STB8:STH8 TCX8:TDD8 TMT8:TMZ8 TWP8:TWV8 UGL8:UGR8 UQH8:UQN8 VAD8:VAJ8 VJZ8:VKF8 VTV8:VUB8 WDR8:WDX8 WNN8:WNT8 WXJ8:WXP8"/>
    <dataValidation type="textLength" imeMode="halfAlpha" operator="equal" allowBlank="1" showInputMessage="1" showErrorMessage="1" error="半角英数字で入力して下さい。" promptTitle="半角英数字で入力して下さい。" prompt="（整数入力）_x000a_※このセルは文字列設定(9桁)となっています。"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8</formula1>
    </dataValidation>
  </dataValidations>
  <printOptions horizontalCentered="1"/>
  <pageMargins left="0.70866141732283472" right="0.70866141732283472" top="0.74803149606299213" bottom="0.74803149606299213" header="0.31496062992125984" footer="0.31496062992125984"/>
  <pageSetup paperSize="8" scale="29" orientation="landscape" r:id="rId1"/>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55"/>
  <sheetViews>
    <sheetView zoomScaleNormal="75" workbookViewId="0">
      <selection activeCell="BW14" sqref="BW14"/>
    </sheetView>
  </sheetViews>
  <sheetFormatPr defaultColWidth="10.625" defaultRowHeight="21" customHeight="1"/>
  <cols>
    <col min="1" max="1" width="10.625" style="2" customWidth="1"/>
    <col min="2" max="2" width="11.625" style="40" customWidth="1"/>
    <col min="3" max="3" width="4.5" style="41" bestFit="1" customWidth="1"/>
    <col min="4" max="4" width="2.625" style="40" customWidth="1"/>
    <col min="5" max="10" width="4.125" style="40" customWidth="1"/>
    <col min="11" max="11" width="2.625" style="40" customWidth="1"/>
    <col min="12" max="16" width="4.125" style="40" customWidth="1"/>
    <col min="17" max="22" width="8.625" style="107" customWidth="1"/>
    <col min="23" max="23" width="10" style="107" customWidth="1"/>
    <col min="24" max="24" width="10.625" style="107" customWidth="1"/>
    <col min="25" max="62" width="8.625" style="107" customWidth="1"/>
    <col min="63" max="70" width="8.625" style="108" customWidth="1"/>
    <col min="71" max="71" width="6.375" style="109" customWidth="1"/>
    <col min="72" max="72" width="2.625" style="109" customWidth="1"/>
    <col min="73" max="73" width="6.375" style="110" customWidth="1"/>
    <col min="74" max="74" width="2.625" style="109" customWidth="1"/>
    <col min="75" max="75" width="25.625" style="108" customWidth="1"/>
    <col min="76" max="76" width="14.25" style="108" customWidth="1"/>
    <col min="77" max="77" width="14.25" style="107" customWidth="1"/>
    <col min="78" max="16384" width="10.625" style="2"/>
  </cols>
  <sheetData>
    <row r="1" spans="1:77" s="1" customFormat="1" ht="30" customHeight="1">
      <c r="A1" s="39" t="s">
        <v>92</v>
      </c>
      <c r="B1" s="40"/>
      <c r="C1" s="41"/>
      <c r="D1" s="40"/>
      <c r="E1" s="40"/>
      <c r="F1" s="40"/>
      <c r="G1" s="40"/>
      <c r="H1" s="40"/>
      <c r="I1" s="40"/>
      <c r="J1" s="40"/>
      <c r="K1" s="40"/>
      <c r="L1" s="40"/>
      <c r="M1" s="40"/>
      <c r="N1" s="40"/>
      <c r="O1" s="40"/>
      <c r="P1" s="40"/>
      <c r="X1" s="42"/>
      <c r="BK1" s="43"/>
      <c r="BL1" s="43"/>
      <c r="BM1" s="43"/>
      <c r="BN1" s="43"/>
      <c r="BO1" s="43"/>
      <c r="BP1" s="43"/>
      <c r="BQ1" s="43"/>
      <c r="BR1" s="43"/>
      <c r="BS1" s="44"/>
      <c r="BT1" s="44"/>
      <c r="BU1" s="44"/>
      <c r="BV1" s="44"/>
      <c r="BW1" s="43"/>
      <c r="BX1" s="43"/>
    </row>
    <row r="2" spans="1:77" s="1" customFormat="1" ht="21" customHeight="1">
      <c r="B2" s="40"/>
      <c r="C2" s="41"/>
      <c r="D2" s="40"/>
      <c r="E2" s="40"/>
      <c r="F2" s="40"/>
      <c r="G2" s="40"/>
      <c r="H2" s="40"/>
      <c r="I2" s="40"/>
      <c r="J2" s="40"/>
      <c r="K2" s="40"/>
      <c r="L2" s="40"/>
      <c r="M2" s="40"/>
      <c r="N2" s="40"/>
      <c r="O2" s="40"/>
      <c r="P2" s="40"/>
      <c r="X2" s="42"/>
      <c r="BK2" s="43"/>
      <c r="BL2" s="43"/>
      <c r="BM2" s="43"/>
      <c r="BN2" s="43"/>
      <c r="BO2" s="43"/>
      <c r="BP2" s="43"/>
      <c r="BQ2" s="43"/>
      <c r="BR2" s="43"/>
      <c r="BS2" s="44"/>
      <c r="BT2" s="44"/>
      <c r="BU2" s="44"/>
      <c r="BV2" s="44"/>
      <c r="BW2" s="43"/>
      <c r="BX2" s="43"/>
    </row>
    <row r="3" spans="1:77" s="1" customFormat="1" ht="21" customHeight="1">
      <c r="B3" s="40"/>
      <c r="C3" s="41"/>
      <c r="D3" s="40"/>
      <c r="E3" s="40"/>
      <c r="F3" s="40"/>
      <c r="G3" s="40"/>
      <c r="H3" s="40"/>
      <c r="I3" s="40"/>
      <c r="J3" s="40"/>
      <c r="K3" s="40"/>
      <c r="L3" s="40"/>
      <c r="M3" s="40"/>
      <c r="N3" s="40"/>
      <c r="O3" s="40"/>
      <c r="P3" s="40"/>
      <c r="X3" s="42"/>
      <c r="BK3" s="43"/>
      <c r="BL3" s="43"/>
      <c r="BM3" s="43"/>
      <c r="BN3" s="43"/>
      <c r="BO3" s="43"/>
      <c r="BP3" s="43"/>
      <c r="BQ3" s="43"/>
      <c r="BR3" s="43"/>
      <c r="BS3" s="44"/>
      <c r="BT3" s="44"/>
      <c r="BU3" s="44"/>
      <c r="BV3" s="44"/>
      <c r="BW3" s="43"/>
      <c r="BX3" s="43"/>
    </row>
    <row r="4" spans="1:77" s="12" customFormat="1" ht="21" customHeight="1">
      <c r="A4" s="132" t="s">
        <v>86</v>
      </c>
      <c r="B4" s="132" t="s">
        <v>93</v>
      </c>
      <c r="C4" s="45"/>
      <c r="D4" s="135" t="s">
        <v>94</v>
      </c>
      <c r="E4" s="132"/>
      <c r="F4" s="132"/>
      <c r="G4" s="132"/>
      <c r="H4" s="132"/>
      <c r="I4" s="132"/>
      <c r="J4" s="132"/>
      <c r="K4" s="132"/>
      <c r="L4" s="132"/>
      <c r="M4" s="132"/>
      <c r="N4" s="132"/>
      <c r="O4" s="132"/>
      <c r="P4" s="136"/>
      <c r="Q4" s="46" t="s">
        <v>83</v>
      </c>
      <c r="R4" s="26"/>
      <c r="S4" s="26"/>
      <c r="T4" s="26"/>
      <c r="U4" s="26"/>
      <c r="V4" s="26"/>
      <c r="W4" s="28"/>
      <c r="X4" s="47" t="s">
        <v>67</v>
      </c>
      <c r="Y4" s="26" t="s">
        <v>95</v>
      </c>
      <c r="Z4" s="26"/>
      <c r="AA4" s="26"/>
      <c r="AB4" s="26"/>
      <c r="AC4" s="26"/>
      <c r="AD4" s="26"/>
      <c r="AE4" s="26"/>
      <c r="AF4" s="26"/>
      <c r="AG4" s="46" t="s">
        <v>96</v>
      </c>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8"/>
      <c r="BK4" s="48" t="s">
        <v>97</v>
      </c>
      <c r="BL4" s="48"/>
      <c r="BM4" s="48"/>
      <c r="BN4" s="48"/>
      <c r="BO4" s="48"/>
      <c r="BP4" s="48"/>
      <c r="BQ4" s="48"/>
      <c r="BR4" s="48"/>
      <c r="BS4" s="49"/>
      <c r="BT4" s="49"/>
      <c r="BU4" s="49"/>
      <c r="BV4" s="49"/>
      <c r="BW4" s="137" t="s">
        <v>81</v>
      </c>
      <c r="BX4" s="50" t="s">
        <v>98</v>
      </c>
      <c r="BY4" s="50" t="s">
        <v>98</v>
      </c>
    </row>
    <row r="5" spans="1:77" s="12" customFormat="1" ht="21" customHeight="1">
      <c r="A5" s="132"/>
      <c r="B5" s="132"/>
      <c r="C5" s="51"/>
      <c r="D5" s="132" t="s">
        <v>99</v>
      </c>
      <c r="E5" s="132"/>
      <c r="F5" s="132"/>
      <c r="G5" s="132"/>
      <c r="H5" s="132"/>
      <c r="I5" s="132"/>
      <c r="J5" s="132"/>
      <c r="K5" s="132"/>
      <c r="L5" s="132"/>
      <c r="M5" s="132"/>
      <c r="N5" s="132"/>
      <c r="O5" s="132"/>
      <c r="P5" s="136"/>
      <c r="Q5" s="29"/>
      <c r="R5" s="29"/>
      <c r="S5" s="29"/>
      <c r="T5" s="29"/>
      <c r="U5" s="29"/>
      <c r="V5" s="29"/>
      <c r="W5" s="29"/>
      <c r="X5" s="52" t="s">
        <v>100</v>
      </c>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53"/>
      <c r="BK5" s="53"/>
      <c r="BL5" s="53"/>
      <c r="BM5" s="53"/>
      <c r="BN5" s="53"/>
      <c r="BO5" s="53"/>
      <c r="BP5" s="53"/>
      <c r="BQ5" s="53"/>
      <c r="BR5" s="53"/>
      <c r="BS5" s="54"/>
      <c r="BT5" s="55"/>
      <c r="BU5" s="56"/>
      <c r="BV5" s="54"/>
      <c r="BW5" s="138"/>
      <c r="BX5" s="57" t="s">
        <v>101</v>
      </c>
      <c r="BY5" s="57" t="s">
        <v>101</v>
      </c>
    </row>
    <row r="6" spans="1:77" s="12" customFormat="1" ht="33" customHeight="1">
      <c r="A6" s="132"/>
      <c r="B6" s="132"/>
      <c r="C6" s="58" t="s">
        <v>102</v>
      </c>
      <c r="D6" s="140" t="s">
        <v>103</v>
      </c>
      <c r="E6" s="141"/>
      <c r="F6" s="59" t="s">
        <v>104</v>
      </c>
      <c r="G6" s="59" t="s">
        <v>105</v>
      </c>
      <c r="H6" s="59" t="s">
        <v>106</v>
      </c>
      <c r="I6" s="59" t="s">
        <v>57</v>
      </c>
      <c r="J6" s="59" t="s">
        <v>107</v>
      </c>
      <c r="K6" s="141" t="s">
        <v>103</v>
      </c>
      <c r="L6" s="141"/>
      <c r="M6" s="59" t="s">
        <v>104</v>
      </c>
      <c r="N6" s="59" t="s">
        <v>105</v>
      </c>
      <c r="O6" s="59" t="s">
        <v>106</v>
      </c>
      <c r="P6" s="59" t="s">
        <v>57</v>
      </c>
      <c r="Q6" s="60" t="s">
        <v>42</v>
      </c>
      <c r="R6" s="61" t="s">
        <v>41</v>
      </c>
      <c r="S6" s="61" t="s">
        <v>40</v>
      </c>
      <c r="T6" s="61" t="s">
        <v>39</v>
      </c>
      <c r="U6" s="61" t="s">
        <v>38</v>
      </c>
      <c r="V6" s="61" t="s">
        <v>37</v>
      </c>
      <c r="W6" s="62" t="s">
        <v>108</v>
      </c>
      <c r="X6" s="63" t="s">
        <v>109</v>
      </c>
      <c r="Y6" s="64" t="s">
        <v>110</v>
      </c>
      <c r="Z6" s="64" t="s">
        <v>111</v>
      </c>
      <c r="AA6" s="64" t="s">
        <v>112</v>
      </c>
      <c r="AB6" s="64" t="s">
        <v>113</v>
      </c>
      <c r="AC6" s="64" t="s">
        <v>114</v>
      </c>
      <c r="AD6" s="64" t="s">
        <v>115</v>
      </c>
      <c r="AE6" s="64" t="s">
        <v>116</v>
      </c>
      <c r="AF6" s="64" t="s">
        <v>117</v>
      </c>
      <c r="AG6" s="64" t="s">
        <v>118</v>
      </c>
      <c r="AH6" s="64" t="s">
        <v>119</v>
      </c>
      <c r="AI6" s="64" t="s">
        <v>120</v>
      </c>
      <c r="AJ6" s="64" t="s">
        <v>121</v>
      </c>
      <c r="AK6" s="64" t="s">
        <v>122</v>
      </c>
      <c r="AL6" s="64" t="s">
        <v>123</v>
      </c>
      <c r="AM6" s="64" t="s">
        <v>124</v>
      </c>
      <c r="AN6" s="64" t="s">
        <v>125</v>
      </c>
      <c r="AO6" s="64" t="s">
        <v>126</v>
      </c>
      <c r="AP6" s="64" t="s">
        <v>127</v>
      </c>
      <c r="AQ6" s="64" t="s">
        <v>128</v>
      </c>
      <c r="AR6" s="64" t="s">
        <v>129</v>
      </c>
      <c r="AS6" s="64" t="s">
        <v>130</v>
      </c>
      <c r="AT6" s="64" t="s">
        <v>131</v>
      </c>
      <c r="AU6" s="64" t="s">
        <v>132</v>
      </c>
      <c r="AV6" s="64" t="s">
        <v>133</v>
      </c>
      <c r="AW6" s="64" t="s">
        <v>134</v>
      </c>
      <c r="AX6" s="64" t="s">
        <v>135</v>
      </c>
      <c r="AY6" s="64" t="s">
        <v>136</v>
      </c>
      <c r="AZ6" s="64" t="s">
        <v>137</v>
      </c>
      <c r="BA6" s="64" t="s">
        <v>138</v>
      </c>
      <c r="BB6" s="64" t="s">
        <v>139</v>
      </c>
      <c r="BC6" s="64" t="s">
        <v>140</v>
      </c>
      <c r="BD6" s="64" t="s">
        <v>141</v>
      </c>
      <c r="BE6" s="64" t="s">
        <v>142</v>
      </c>
      <c r="BF6" s="64" t="s">
        <v>143</v>
      </c>
      <c r="BG6" s="64" t="s">
        <v>144</v>
      </c>
      <c r="BH6" s="64" t="s">
        <v>145</v>
      </c>
      <c r="BI6" s="64" t="s">
        <v>146</v>
      </c>
      <c r="BJ6" s="64" t="s">
        <v>147</v>
      </c>
      <c r="BK6" s="65" t="s">
        <v>148</v>
      </c>
      <c r="BL6" s="65" t="s">
        <v>149</v>
      </c>
      <c r="BM6" s="65" t="s">
        <v>150</v>
      </c>
      <c r="BN6" s="65" t="s">
        <v>151</v>
      </c>
      <c r="BO6" s="65" t="s">
        <v>152</v>
      </c>
      <c r="BP6" s="65" t="s">
        <v>153</v>
      </c>
      <c r="BQ6" s="65" t="s">
        <v>154</v>
      </c>
      <c r="BR6" s="65" t="s">
        <v>155</v>
      </c>
      <c r="BS6" s="66" t="s">
        <v>156</v>
      </c>
      <c r="BT6" s="67"/>
      <c r="BU6" s="66" t="s">
        <v>157</v>
      </c>
      <c r="BV6" s="66"/>
      <c r="BW6" s="139"/>
      <c r="BX6" s="68" t="s">
        <v>158</v>
      </c>
      <c r="BY6" s="68"/>
    </row>
    <row r="7" spans="1:77" s="129" customFormat="1" ht="21" customHeight="1">
      <c r="A7" s="111" t="s">
        <v>170</v>
      </c>
      <c r="B7" s="112">
        <v>11111111111111</v>
      </c>
      <c r="C7" s="113" t="s">
        <v>168</v>
      </c>
      <c r="D7" s="113" t="s">
        <v>163</v>
      </c>
      <c r="E7" s="114">
        <v>26</v>
      </c>
      <c r="F7" s="114">
        <v>10</v>
      </c>
      <c r="G7" s="114">
        <v>22</v>
      </c>
      <c r="H7" s="114">
        <v>10</v>
      </c>
      <c r="I7" s="114">
        <v>0</v>
      </c>
      <c r="J7" s="115" t="s">
        <v>160</v>
      </c>
      <c r="K7" s="115" t="s">
        <v>159</v>
      </c>
      <c r="L7" s="114">
        <v>26</v>
      </c>
      <c r="M7" s="114">
        <v>10</v>
      </c>
      <c r="N7" s="114">
        <v>23</v>
      </c>
      <c r="O7" s="114">
        <v>10</v>
      </c>
      <c r="P7" s="114">
        <v>0</v>
      </c>
      <c r="Q7" s="116" t="s">
        <v>169</v>
      </c>
      <c r="R7" s="117">
        <v>1.3</v>
      </c>
      <c r="S7" s="118">
        <v>12.9</v>
      </c>
      <c r="T7" s="111">
        <v>99.2</v>
      </c>
      <c r="U7" s="119">
        <v>18</v>
      </c>
      <c r="V7" s="120">
        <v>1002.3</v>
      </c>
      <c r="W7" s="121">
        <v>1.4</v>
      </c>
      <c r="X7" s="111">
        <v>3.9</v>
      </c>
      <c r="Y7" s="111" t="s">
        <v>161</v>
      </c>
      <c r="Z7" s="111">
        <v>0.67</v>
      </c>
      <c r="AA7" s="111">
        <v>0.5</v>
      </c>
      <c r="AB7" s="111" t="s">
        <v>164</v>
      </c>
      <c r="AC7" s="111">
        <v>0.43</v>
      </c>
      <c r="AD7" s="111" t="s">
        <v>165</v>
      </c>
      <c r="AE7" s="111" t="s">
        <v>162</v>
      </c>
      <c r="AF7" s="111" t="s">
        <v>167</v>
      </c>
      <c r="AG7" s="111">
        <v>1</v>
      </c>
      <c r="AH7" s="111">
        <v>1</v>
      </c>
      <c r="AI7" s="111">
        <v>1</v>
      </c>
      <c r="AJ7" s="111">
        <v>1</v>
      </c>
      <c r="AK7" s="111">
        <v>1</v>
      </c>
      <c r="AL7" s="111">
        <v>1</v>
      </c>
      <c r="AM7" s="111">
        <v>1</v>
      </c>
      <c r="AN7" s="111">
        <v>1</v>
      </c>
      <c r="AO7" s="111">
        <v>1</v>
      </c>
      <c r="AP7" s="111">
        <v>1</v>
      </c>
      <c r="AQ7" s="111">
        <v>1</v>
      </c>
      <c r="AR7" s="111">
        <v>1</v>
      </c>
      <c r="AS7" s="111">
        <v>1</v>
      </c>
      <c r="AT7" s="111">
        <v>1</v>
      </c>
      <c r="AU7" s="111">
        <v>1</v>
      </c>
      <c r="AV7" s="111">
        <v>1</v>
      </c>
      <c r="AW7" s="111">
        <v>1</v>
      </c>
      <c r="AX7" s="111">
        <v>1</v>
      </c>
      <c r="AY7" s="111">
        <v>1</v>
      </c>
      <c r="AZ7" s="111">
        <v>1</v>
      </c>
      <c r="BA7" s="111">
        <v>1</v>
      </c>
      <c r="BB7" s="111">
        <v>1</v>
      </c>
      <c r="BC7" s="111">
        <v>1</v>
      </c>
      <c r="BD7" s="111">
        <v>1</v>
      </c>
      <c r="BE7" s="111">
        <v>1</v>
      </c>
      <c r="BF7" s="111">
        <v>1</v>
      </c>
      <c r="BG7" s="111">
        <v>1</v>
      </c>
      <c r="BH7" s="111">
        <v>1</v>
      </c>
      <c r="BI7" s="111">
        <v>1</v>
      </c>
      <c r="BJ7" s="111">
        <v>1</v>
      </c>
      <c r="BK7" s="111" t="s">
        <v>166</v>
      </c>
      <c r="BL7" s="111">
        <v>0.19</v>
      </c>
      <c r="BM7" s="111">
        <v>0.15</v>
      </c>
      <c r="BN7" s="111">
        <v>0.18</v>
      </c>
      <c r="BO7" s="111">
        <v>0.06</v>
      </c>
      <c r="BP7" s="122">
        <v>0.27</v>
      </c>
      <c r="BQ7" s="111">
        <v>0.32</v>
      </c>
      <c r="BR7" s="111">
        <v>0.04</v>
      </c>
      <c r="BS7" s="123">
        <f t="shared" ref="BS7" si="0">IF(ISERROR(MATCH("zzz",BK7:BO7,0)),IF(COUNTA(BK7:BO7)&lt;5,"",ROUND(SUM(BK7:BO7),-INT(LOG(SUM(BK7:BO7))-1))),"zzz")</f>
        <v>0.57999999999999996</v>
      </c>
      <c r="BT7" s="124" t="str">
        <f t="shared" ref="BT7" si="1">IF(ISERROR(MATCH("zzz",BK7:BO7,0)),IF(AND(SUM(BK7:BO7)&lt;&gt;0,COUNT(BK7:BO7)&lt;5),"*",""),"")</f>
        <v>*</v>
      </c>
      <c r="BU7" s="125">
        <f t="shared" ref="BU7" si="2">IF(ISERROR(MATCH("zzz",BO7:BR7,0)),IF(COUNTA(BO7:BR7)&lt;4,"",IF(LEFT(BO7)="&lt;",ROUND(SUM(BP7:BR7),-INT(LOG(SUM(BP7:BR7))-1)),ROUND(SUM(BP7:BR7)-BO7,-INT(LOG(SUM(BP7:BR7)-BO7)-1)))),"zzz")</f>
        <v>0.56999999999999995</v>
      </c>
      <c r="BV7" s="124" t="str">
        <f t="shared" ref="BV7" si="3">IF(ISERROR(MATCH("zzz",BO7:BR7,0)),IF(AND(SUM(BO7:BR7)&lt;&gt;0,COUNT(BO7:BR7)&lt;4),"*",""),"")</f>
        <v/>
      </c>
      <c r="BW7" s="126"/>
      <c r="BX7" s="127">
        <v>0.33</v>
      </c>
      <c r="BY7" s="128"/>
    </row>
    <row r="8" spans="1:77" s="154" customFormat="1" ht="21" customHeight="1">
      <c r="A8" s="71" t="s">
        <v>190</v>
      </c>
      <c r="B8" s="93">
        <v>22213102114036</v>
      </c>
      <c r="C8" s="143" t="s">
        <v>168</v>
      </c>
      <c r="D8" s="144" t="s">
        <v>159</v>
      </c>
      <c r="E8" s="145">
        <v>26</v>
      </c>
      <c r="F8" s="145">
        <v>10</v>
      </c>
      <c r="G8" s="145">
        <v>29</v>
      </c>
      <c r="H8" s="145">
        <v>10</v>
      </c>
      <c r="I8" s="145" t="s">
        <v>191</v>
      </c>
      <c r="J8" s="146" t="s">
        <v>160</v>
      </c>
      <c r="K8" s="146" t="s">
        <v>159</v>
      </c>
      <c r="L8" s="145">
        <v>26</v>
      </c>
      <c r="M8" s="145">
        <v>10</v>
      </c>
      <c r="N8" s="145">
        <v>30</v>
      </c>
      <c r="O8" s="145">
        <v>10</v>
      </c>
      <c r="P8" s="145" t="s">
        <v>191</v>
      </c>
      <c r="Q8" s="147" t="s">
        <v>192</v>
      </c>
      <c r="R8" s="148">
        <v>0.7</v>
      </c>
      <c r="S8" s="149">
        <v>15.7</v>
      </c>
      <c r="T8" s="83">
        <v>65</v>
      </c>
      <c r="U8" s="150" t="s">
        <v>193</v>
      </c>
      <c r="V8" s="151">
        <v>1022</v>
      </c>
      <c r="W8" s="152">
        <v>9.9</v>
      </c>
      <c r="X8" s="153">
        <v>15.2</v>
      </c>
      <c r="Y8" s="83">
        <v>2.4E-2</v>
      </c>
      <c r="Z8" s="83">
        <v>0.52</v>
      </c>
      <c r="AA8" s="83">
        <v>2.8</v>
      </c>
      <c r="AB8" s="83">
        <v>0.12</v>
      </c>
      <c r="AC8" s="83">
        <v>0.95</v>
      </c>
      <c r="AD8" s="83">
        <v>0.26</v>
      </c>
      <c r="AE8" s="83" t="s">
        <v>194</v>
      </c>
      <c r="AF8" s="83" t="s">
        <v>195</v>
      </c>
      <c r="AG8" s="83">
        <v>69</v>
      </c>
      <c r="AH8" s="83">
        <v>30</v>
      </c>
      <c r="AI8" s="84" t="s">
        <v>196</v>
      </c>
      <c r="AJ8" s="83">
        <v>230</v>
      </c>
      <c r="AK8" s="83">
        <v>34</v>
      </c>
      <c r="AL8" s="83">
        <v>3.9</v>
      </c>
      <c r="AM8" s="84">
        <v>3.4</v>
      </c>
      <c r="AN8" s="83">
        <v>2.5</v>
      </c>
      <c r="AO8" s="83">
        <v>1.9</v>
      </c>
      <c r="AP8" s="84">
        <v>13</v>
      </c>
      <c r="AQ8" s="83">
        <v>100</v>
      </c>
      <c r="AR8" s="84">
        <v>2.5999999999999999E-2</v>
      </c>
      <c r="AS8" s="83">
        <v>1.5</v>
      </c>
      <c r="AT8" s="84">
        <v>3.9</v>
      </c>
      <c r="AU8" s="83" t="s">
        <v>197</v>
      </c>
      <c r="AV8" s="83">
        <v>0.43</v>
      </c>
      <c r="AW8" s="84">
        <v>0.41</v>
      </c>
      <c r="AX8" s="84">
        <v>0.39</v>
      </c>
      <c r="AY8" s="84">
        <v>0.67</v>
      </c>
      <c r="AZ8" s="83">
        <v>0.97</v>
      </c>
      <c r="BA8" s="84" t="s">
        <v>198</v>
      </c>
      <c r="BB8" s="84">
        <v>3.5</v>
      </c>
      <c r="BC8" s="84">
        <v>4.3999999999999997E-2</v>
      </c>
      <c r="BD8" s="84">
        <v>9.2999999999999999E-2</v>
      </c>
      <c r="BE8" s="84" t="s">
        <v>199</v>
      </c>
      <c r="BF8" s="84" t="s">
        <v>200</v>
      </c>
      <c r="BG8" s="84">
        <v>0.13</v>
      </c>
      <c r="BH8" s="84">
        <v>0.52</v>
      </c>
      <c r="BI8" s="84" t="s">
        <v>201</v>
      </c>
      <c r="BJ8" s="83">
        <v>4.0999999999999996</v>
      </c>
      <c r="BK8" s="83" t="s">
        <v>202</v>
      </c>
      <c r="BL8" s="83">
        <v>1.1000000000000001</v>
      </c>
      <c r="BM8" s="83">
        <v>1.1000000000000001</v>
      </c>
      <c r="BN8" s="83">
        <v>0.99</v>
      </c>
      <c r="BO8" s="83">
        <v>1.3</v>
      </c>
      <c r="BP8" s="84">
        <v>1.4</v>
      </c>
      <c r="BQ8" s="83">
        <v>0.81</v>
      </c>
      <c r="BR8" s="83">
        <v>2.4E-2</v>
      </c>
      <c r="BS8" s="85">
        <f t="shared" ref="BS8:BS13" si="4">IF(ISERROR(MATCH("zzz",BK8:BO8,0)),IF(COUNTA(BK8:BO8)&lt;5,"",ROUND(SUM(BK8:BO8),-INT(LOG(SUM(BK8:BO8))-1))),"zzz")</f>
        <v>4.5</v>
      </c>
      <c r="BT8" s="179" t="str">
        <f t="shared" ref="BT8:BT13" si="5">IF(ISERROR(MATCH("zzz",BK8:BO8,0)),IF(AND(SUM(BK8:BO8)&lt;&gt;0,COUNT(BK8:BO8)&lt;5),"*",""),"")</f>
        <v>*</v>
      </c>
      <c r="BU8" s="69">
        <f t="shared" ref="BU8:BU13" si="6">IF(ISERROR(MATCH("zzz",BO8:BR8,0)),IF(COUNTA(BO8:BR8)&lt;4,"",IF(LEFT(BO8)="&lt;",ROUND(SUM(BP8:BR8),-INT(LOG(SUM(BP8:BR8))-1)),ROUND(SUM(BP8:BR8)-BO8,-INT(LOG(SUM(BP8:BR8)-BO8)-1)))),"zzz")</f>
        <v>0.93</v>
      </c>
      <c r="BV8" s="87" t="str">
        <f t="shared" ref="BV8:BV13" si="7">IF(ISERROR(MATCH("zzz",BO8:BR8,0)),IF(AND(SUM(BO8:BR8)&lt;&gt;0,COUNT(BO8:BR8)&lt;4),"*",""),"")</f>
        <v/>
      </c>
      <c r="BW8" s="88"/>
      <c r="BX8" s="89"/>
      <c r="BY8" s="89"/>
    </row>
    <row r="9" spans="1:77" s="154" customFormat="1" ht="21" customHeight="1">
      <c r="A9" s="71" t="s">
        <v>190</v>
      </c>
      <c r="B9" s="93">
        <v>22213102114037</v>
      </c>
      <c r="C9" s="143" t="s">
        <v>168</v>
      </c>
      <c r="D9" s="144" t="s">
        <v>159</v>
      </c>
      <c r="E9" s="145">
        <v>26</v>
      </c>
      <c r="F9" s="145">
        <v>10</v>
      </c>
      <c r="G9" s="145">
        <v>30</v>
      </c>
      <c r="H9" s="145">
        <v>10</v>
      </c>
      <c r="I9" s="145" t="s">
        <v>191</v>
      </c>
      <c r="J9" s="146" t="s">
        <v>160</v>
      </c>
      <c r="K9" s="146" t="s">
        <v>159</v>
      </c>
      <c r="L9" s="145">
        <v>26</v>
      </c>
      <c r="M9" s="145">
        <v>10</v>
      </c>
      <c r="N9" s="145">
        <v>31</v>
      </c>
      <c r="O9" s="145">
        <v>10</v>
      </c>
      <c r="P9" s="145" t="s">
        <v>191</v>
      </c>
      <c r="Q9" s="147" t="s">
        <v>203</v>
      </c>
      <c r="R9" s="148">
        <v>0.9</v>
      </c>
      <c r="S9" s="149">
        <v>19</v>
      </c>
      <c r="T9" s="83">
        <v>73</v>
      </c>
      <c r="U9" s="150">
        <v>1.5</v>
      </c>
      <c r="V9" s="151">
        <v>1022.2</v>
      </c>
      <c r="W9" s="152">
        <v>5.3</v>
      </c>
      <c r="X9" s="153">
        <v>11.2</v>
      </c>
      <c r="Y9" s="83" t="s">
        <v>204</v>
      </c>
      <c r="Z9" s="83">
        <v>9.0999999999999998E-2</v>
      </c>
      <c r="AA9" s="83">
        <v>2.9</v>
      </c>
      <c r="AB9" s="83">
        <v>6.9000000000000006E-2</v>
      </c>
      <c r="AC9" s="83">
        <v>0.95</v>
      </c>
      <c r="AD9" s="83">
        <v>8.7999999999999995E-2</v>
      </c>
      <c r="AE9" s="83" t="s">
        <v>194</v>
      </c>
      <c r="AF9" s="83" t="s">
        <v>195</v>
      </c>
      <c r="AG9" s="83">
        <v>39</v>
      </c>
      <c r="AH9" s="83" t="s">
        <v>205</v>
      </c>
      <c r="AI9" s="84" t="s">
        <v>196</v>
      </c>
      <c r="AJ9" s="83">
        <v>80</v>
      </c>
      <c r="AK9" s="83" t="s">
        <v>206</v>
      </c>
      <c r="AL9" s="83" t="s">
        <v>207</v>
      </c>
      <c r="AM9" s="84">
        <v>2</v>
      </c>
      <c r="AN9" s="83">
        <v>1.2</v>
      </c>
      <c r="AO9" s="83">
        <v>0.56000000000000005</v>
      </c>
      <c r="AP9" s="84">
        <v>2.2000000000000002</v>
      </c>
      <c r="AQ9" s="83">
        <v>26</v>
      </c>
      <c r="AR9" s="84">
        <v>2.1000000000000001E-2</v>
      </c>
      <c r="AS9" s="83">
        <v>0.47</v>
      </c>
      <c r="AT9" s="84">
        <v>0.88</v>
      </c>
      <c r="AU9" s="83" t="s">
        <v>197</v>
      </c>
      <c r="AV9" s="83">
        <v>0.3</v>
      </c>
      <c r="AW9" s="84">
        <v>0.41</v>
      </c>
      <c r="AX9" s="84">
        <v>0.13</v>
      </c>
      <c r="AY9" s="84" t="s">
        <v>208</v>
      </c>
      <c r="AZ9" s="83">
        <v>0.36</v>
      </c>
      <c r="BA9" s="84" t="s">
        <v>198</v>
      </c>
      <c r="BB9" s="84">
        <v>1.6</v>
      </c>
      <c r="BC9" s="84">
        <v>5.3999999999999999E-2</v>
      </c>
      <c r="BD9" s="84">
        <v>0.1</v>
      </c>
      <c r="BE9" s="84" t="s">
        <v>199</v>
      </c>
      <c r="BF9" s="84" t="s">
        <v>200</v>
      </c>
      <c r="BG9" s="84" t="s">
        <v>209</v>
      </c>
      <c r="BH9" s="84" t="s">
        <v>210</v>
      </c>
      <c r="BI9" s="84" t="s">
        <v>201</v>
      </c>
      <c r="BJ9" s="83">
        <v>1.8</v>
      </c>
      <c r="BK9" s="83" t="s">
        <v>202</v>
      </c>
      <c r="BL9" s="83">
        <v>0.65</v>
      </c>
      <c r="BM9" s="83">
        <v>0.64</v>
      </c>
      <c r="BN9" s="83">
        <v>0.54</v>
      </c>
      <c r="BO9" s="83">
        <v>0.93</v>
      </c>
      <c r="BP9" s="84">
        <v>0.98</v>
      </c>
      <c r="BQ9" s="83">
        <v>0.84</v>
      </c>
      <c r="BR9" s="83" t="s">
        <v>198</v>
      </c>
      <c r="BS9" s="85">
        <f t="shared" si="4"/>
        <v>2.8</v>
      </c>
      <c r="BT9" s="179" t="str">
        <f t="shared" si="5"/>
        <v>*</v>
      </c>
      <c r="BU9" s="69">
        <f t="shared" si="6"/>
        <v>0.89</v>
      </c>
      <c r="BV9" s="87" t="str">
        <f t="shared" si="7"/>
        <v>*</v>
      </c>
      <c r="BW9" s="88"/>
      <c r="BX9" s="89"/>
      <c r="BY9" s="89"/>
    </row>
    <row r="10" spans="1:77" s="154" customFormat="1" ht="21" customHeight="1">
      <c r="A10" s="71" t="s">
        <v>190</v>
      </c>
      <c r="B10" s="93">
        <v>22213102114038</v>
      </c>
      <c r="C10" s="143" t="s">
        <v>168</v>
      </c>
      <c r="D10" s="144" t="s">
        <v>159</v>
      </c>
      <c r="E10" s="145">
        <v>26</v>
      </c>
      <c r="F10" s="145">
        <v>10</v>
      </c>
      <c r="G10" s="145">
        <v>31</v>
      </c>
      <c r="H10" s="145">
        <v>10</v>
      </c>
      <c r="I10" s="145" t="s">
        <v>191</v>
      </c>
      <c r="J10" s="146" t="s">
        <v>160</v>
      </c>
      <c r="K10" s="146" t="s">
        <v>159</v>
      </c>
      <c r="L10" s="145">
        <v>26</v>
      </c>
      <c r="M10" s="145">
        <v>11</v>
      </c>
      <c r="N10" s="145">
        <v>1</v>
      </c>
      <c r="O10" s="145">
        <v>10</v>
      </c>
      <c r="P10" s="145" t="s">
        <v>191</v>
      </c>
      <c r="Q10" s="147" t="s">
        <v>211</v>
      </c>
      <c r="R10" s="148">
        <v>1</v>
      </c>
      <c r="S10" s="149">
        <v>17.600000000000001</v>
      </c>
      <c r="T10" s="83">
        <v>87</v>
      </c>
      <c r="U10" s="150">
        <v>12</v>
      </c>
      <c r="V10" s="151">
        <v>1017.7</v>
      </c>
      <c r="W10" s="152">
        <v>2.6</v>
      </c>
      <c r="X10" s="153">
        <v>5.6</v>
      </c>
      <c r="Y10" s="83">
        <v>3.1E-2</v>
      </c>
      <c r="Z10" s="83">
        <v>4.2000000000000003E-2</v>
      </c>
      <c r="AA10" s="83">
        <v>1.3</v>
      </c>
      <c r="AB10" s="83">
        <v>7.6999999999999999E-2</v>
      </c>
      <c r="AC10" s="83">
        <v>0.4</v>
      </c>
      <c r="AD10" s="83">
        <v>6.8000000000000005E-2</v>
      </c>
      <c r="AE10" s="83" t="s">
        <v>194</v>
      </c>
      <c r="AF10" s="83" t="s">
        <v>195</v>
      </c>
      <c r="AG10" s="83">
        <v>28</v>
      </c>
      <c r="AH10" s="83" t="s">
        <v>205</v>
      </c>
      <c r="AI10" s="84" t="s">
        <v>196</v>
      </c>
      <c r="AJ10" s="83">
        <v>57</v>
      </c>
      <c r="AK10" s="83" t="s">
        <v>206</v>
      </c>
      <c r="AL10" s="83" t="s">
        <v>207</v>
      </c>
      <c r="AM10" s="84">
        <v>0.88</v>
      </c>
      <c r="AN10" s="83">
        <v>0.84</v>
      </c>
      <c r="AO10" s="83">
        <v>1.1000000000000001</v>
      </c>
      <c r="AP10" s="84">
        <v>1.8</v>
      </c>
      <c r="AQ10" s="83">
        <v>14</v>
      </c>
      <c r="AR10" s="84" t="s">
        <v>212</v>
      </c>
      <c r="AS10" s="83">
        <v>0.52</v>
      </c>
      <c r="AT10" s="84">
        <v>0.66</v>
      </c>
      <c r="AU10" s="83" t="s">
        <v>197</v>
      </c>
      <c r="AV10" s="83">
        <v>0.18</v>
      </c>
      <c r="AW10" s="84">
        <v>7.8E-2</v>
      </c>
      <c r="AX10" s="84">
        <v>8.1000000000000003E-2</v>
      </c>
      <c r="AY10" s="84" t="s">
        <v>208</v>
      </c>
      <c r="AZ10" s="83">
        <v>1.4</v>
      </c>
      <c r="BA10" s="84" t="s">
        <v>198</v>
      </c>
      <c r="BB10" s="84">
        <v>1.1000000000000001</v>
      </c>
      <c r="BC10" s="84">
        <v>1.9E-2</v>
      </c>
      <c r="BD10" s="84">
        <v>3.5000000000000003E-2</v>
      </c>
      <c r="BE10" s="84" t="s">
        <v>199</v>
      </c>
      <c r="BF10" s="84" t="s">
        <v>200</v>
      </c>
      <c r="BG10" s="84" t="s">
        <v>209</v>
      </c>
      <c r="BH10" s="84" t="s">
        <v>210</v>
      </c>
      <c r="BI10" s="84" t="s">
        <v>201</v>
      </c>
      <c r="BJ10" s="83">
        <v>0.99</v>
      </c>
      <c r="BK10" s="83" t="s">
        <v>202</v>
      </c>
      <c r="BL10" s="83">
        <v>0.3</v>
      </c>
      <c r="BM10" s="83">
        <v>0.37</v>
      </c>
      <c r="BN10" s="83">
        <v>0.28999999999999998</v>
      </c>
      <c r="BO10" s="83">
        <v>0.42</v>
      </c>
      <c r="BP10" s="84">
        <v>0.43</v>
      </c>
      <c r="BQ10" s="83">
        <v>0.51</v>
      </c>
      <c r="BR10" s="83" t="s">
        <v>198</v>
      </c>
      <c r="BS10" s="85">
        <f t="shared" si="4"/>
        <v>1.4</v>
      </c>
      <c r="BT10" s="179" t="str">
        <f t="shared" si="5"/>
        <v>*</v>
      </c>
      <c r="BU10" s="69">
        <f t="shared" si="6"/>
        <v>0.52</v>
      </c>
      <c r="BV10" s="87" t="str">
        <f t="shared" si="7"/>
        <v>*</v>
      </c>
      <c r="BW10" s="88"/>
      <c r="BX10" s="89"/>
      <c r="BY10" s="89"/>
    </row>
    <row r="11" spans="1:77" s="154" customFormat="1" ht="21" customHeight="1">
      <c r="A11" s="71" t="s">
        <v>190</v>
      </c>
      <c r="B11" s="93">
        <v>22213102114039</v>
      </c>
      <c r="C11" s="143" t="s">
        <v>168</v>
      </c>
      <c r="D11" s="144" t="s">
        <v>159</v>
      </c>
      <c r="E11" s="145">
        <v>26</v>
      </c>
      <c r="F11" s="145">
        <v>11</v>
      </c>
      <c r="G11" s="145">
        <v>1</v>
      </c>
      <c r="H11" s="145">
        <v>10</v>
      </c>
      <c r="I11" s="145" t="s">
        <v>191</v>
      </c>
      <c r="J11" s="146" t="s">
        <v>160</v>
      </c>
      <c r="K11" s="146" t="s">
        <v>159</v>
      </c>
      <c r="L11" s="145">
        <v>26</v>
      </c>
      <c r="M11" s="145">
        <v>11</v>
      </c>
      <c r="N11" s="145">
        <v>2</v>
      </c>
      <c r="O11" s="145">
        <v>10</v>
      </c>
      <c r="P11" s="145" t="s">
        <v>191</v>
      </c>
      <c r="Q11" s="147" t="s">
        <v>192</v>
      </c>
      <c r="R11" s="148">
        <v>0.9</v>
      </c>
      <c r="S11" s="149">
        <v>17.7</v>
      </c>
      <c r="T11" s="83">
        <v>94</v>
      </c>
      <c r="U11" s="150">
        <v>9</v>
      </c>
      <c r="V11" s="151">
        <v>1008.3</v>
      </c>
      <c r="W11" s="152">
        <v>2.5</v>
      </c>
      <c r="X11" s="153">
        <v>3.6</v>
      </c>
      <c r="Y11" s="83" t="s">
        <v>204</v>
      </c>
      <c r="Z11" s="83">
        <v>0.14000000000000001</v>
      </c>
      <c r="AA11" s="83">
        <v>0.76</v>
      </c>
      <c r="AB11" s="83" t="s">
        <v>213</v>
      </c>
      <c r="AC11" s="83">
        <v>0.26</v>
      </c>
      <c r="AD11" s="83">
        <v>1.4999999999999999E-2</v>
      </c>
      <c r="AE11" s="83" t="s">
        <v>194</v>
      </c>
      <c r="AF11" s="83" t="s">
        <v>195</v>
      </c>
      <c r="AG11" s="83">
        <v>8.1</v>
      </c>
      <c r="AH11" s="83" t="s">
        <v>205</v>
      </c>
      <c r="AI11" s="84" t="s">
        <v>196</v>
      </c>
      <c r="AJ11" s="83">
        <v>31</v>
      </c>
      <c r="AK11" s="83" t="s">
        <v>206</v>
      </c>
      <c r="AL11" s="83" t="s">
        <v>207</v>
      </c>
      <c r="AM11" s="84" t="s">
        <v>214</v>
      </c>
      <c r="AN11" s="83">
        <v>0.38</v>
      </c>
      <c r="AO11" s="83" t="s">
        <v>215</v>
      </c>
      <c r="AP11" s="84">
        <v>1.85</v>
      </c>
      <c r="AQ11" s="83">
        <v>6.6</v>
      </c>
      <c r="AR11" s="84" t="s">
        <v>212</v>
      </c>
      <c r="AS11" s="83" t="s">
        <v>216</v>
      </c>
      <c r="AT11" s="84" t="s">
        <v>217</v>
      </c>
      <c r="AU11" s="83" t="s">
        <v>197</v>
      </c>
      <c r="AV11" s="83">
        <v>0.12</v>
      </c>
      <c r="AW11" s="84">
        <v>0.14000000000000001</v>
      </c>
      <c r="AX11" s="84">
        <v>4.2999999999999997E-2</v>
      </c>
      <c r="AY11" s="84" t="s">
        <v>208</v>
      </c>
      <c r="AZ11" s="83">
        <v>0.28000000000000003</v>
      </c>
      <c r="BA11" s="84" t="s">
        <v>198</v>
      </c>
      <c r="BB11" s="84">
        <v>0.8</v>
      </c>
      <c r="BC11" s="84">
        <v>2.1999999999999999E-2</v>
      </c>
      <c r="BD11" s="84">
        <v>0.05</v>
      </c>
      <c r="BE11" s="84" t="s">
        <v>199</v>
      </c>
      <c r="BF11" s="84" t="s">
        <v>200</v>
      </c>
      <c r="BG11" s="84" t="s">
        <v>209</v>
      </c>
      <c r="BH11" s="84" t="s">
        <v>210</v>
      </c>
      <c r="BI11" s="84" t="s">
        <v>201</v>
      </c>
      <c r="BJ11" s="83">
        <v>0.56999999999999995</v>
      </c>
      <c r="BK11" s="83" t="s">
        <v>202</v>
      </c>
      <c r="BL11" s="83">
        <v>0.24</v>
      </c>
      <c r="BM11" s="83">
        <v>0.27</v>
      </c>
      <c r="BN11" s="83">
        <v>0.22</v>
      </c>
      <c r="BO11" s="83">
        <v>0.19</v>
      </c>
      <c r="BP11" s="84">
        <v>0.24</v>
      </c>
      <c r="BQ11" s="83">
        <v>0.36</v>
      </c>
      <c r="BR11" s="83">
        <v>0.03</v>
      </c>
      <c r="BS11" s="85">
        <f t="shared" si="4"/>
        <v>0.92</v>
      </c>
      <c r="BT11" s="179" t="str">
        <f t="shared" si="5"/>
        <v>*</v>
      </c>
      <c r="BU11" s="69">
        <f t="shared" si="6"/>
        <v>0.44</v>
      </c>
      <c r="BV11" s="87" t="str">
        <f t="shared" si="7"/>
        <v/>
      </c>
      <c r="BW11" s="88"/>
      <c r="BX11" s="89"/>
      <c r="BY11" s="89"/>
    </row>
    <row r="12" spans="1:77" s="154" customFormat="1" ht="21" customHeight="1">
      <c r="A12" s="71" t="s">
        <v>190</v>
      </c>
      <c r="B12" s="93">
        <v>22213102114040</v>
      </c>
      <c r="C12" s="143" t="s">
        <v>168</v>
      </c>
      <c r="D12" s="144" t="s">
        <v>159</v>
      </c>
      <c r="E12" s="145">
        <v>26</v>
      </c>
      <c r="F12" s="145">
        <v>11</v>
      </c>
      <c r="G12" s="145">
        <v>2</v>
      </c>
      <c r="H12" s="145">
        <v>10</v>
      </c>
      <c r="I12" s="145" t="s">
        <v>191</v>
      </c>
      <c r="J12" s="146" t="s">
        <v>160</v>
      </c>
      <c r="K12" s="146" t="s">
        <v>159</v>
      </c>
      <c r="L12" s="145">
        <v>26</v>
      </c>
      <c r="M12" s="145">
        <v>11</v>
      </c>
      <c r="N12" s="145">
        <v>3</v>
      </c>
      <c r="O12" s="145">
        <v>10</v>
      </c>
      <c r="P12" s="145" t="s">
        <v>191</v>
      </c>
      <c r="Q12" s="147" t="s">
        <v>218</v>
      </c>
      <c r="R12" s="148">
        <v>2.6</v>
      </c>
      <c r="S12" s="149">
        <v>18.100000000000001</v>
      </c>
      <c r="T12" s="83">
        <v>72</v>
      </c>
      <c r="U12" s="149">
        <v>3</v>
      </c>
      <c r="V12" s="151">
        <v>1002.3</v>
      </c>
      <c r="W12" s="152">
        <v>5.7</v>
      </c>
      <c r="X12" s="153">
        <v>7.1</v>
      </c>
      <c r="Y12" s="83" t="s">
        <v>204</v>
      </c>
      <c r="Z12" s="83">
        <v>6.6000000000000003E-2</v>
      </c>
      <c r="AA12" s="83">
        <v>2.2999999999999998</v>
      </c>
      <c r="AB12" s="83">
        <v>6.5000000000000002E-2</v>
      </c>
      <c r="AC12" s="84">
        <v>0.74</v>
      </c>
      <c r="AD12" s="83">
        <v>0.03</v>
      </c>
      <c r="AE12" s="83" t="s">
        <v>194</v>
      </c>
      <c r="AF12" s="83" t="s">
        <v>195</v>
      </c>
      <c r="AG12" s="83">
        <v>16</v>
      </c>
      <c r="AH12" s="83" t="s">
        <v>205</v>
      </c>
      <c r="AI12" s="84" t="s">
        <v>196</v>
      </c>
      <c r="AJ12" s="83">
        <v>18</v>
      </c>
      <c r="AK12" s="83" t="s">
        <v>206</v>
      </c>
      <c r="AL12" s="83" t="s">
        <v>207</v>
      </c>
      <c r="AM12" s="84" t="s">
        <v>214</v>
      </c>
      <c r="AN12" s="83">
        <v>1.4</v>
      </c>
      <c r="AO12" s="83">
        <v>0.28999999999999998</v>
      </c>
      <c r="AP12" s="84">
        <v>0.56999999999999995</v>
      </c>
      <c r="AQ12" s="83">
        <v>6.8</v>
      </c>
      <c r="AR12" s="84" t="s">
        <v>212</v>
      </c>
      <c r="AS12" s="83" t="s">
        <v>216</v>
      </c>
      <c r="AT12" s="84" t="s">
        <v>217</v>
      </c>
      <c r="AU12" s="83" t="s">
        <v>197</v>
      </c>
      <c r="AV12" s="83">
        <v>0.45</v>
      </c>
      <c r="AW12" s="84">
        <v>0.38</v>
      </c>
      <c r="AX12" s="84">
        <v>5.6000000000000001E-2</v>
      </c>
      <c r="AY12" s="84">
        <v>0.68</v>
      </c>
      <c r="AZ12" s="83">
        <v>0.14000000000000001</v>
      </c>
      <c r="BA12" s="84" t="s">
        <v>198</v>
      </c>
      <c r="BB12" s="84">
        <v>0.44</v>
      </c>
      <c r="BC12" s="84" t="s">
        <v>219</v>
      </c>
      <c r="BD12" s="84" t="s">
        <v>220</v>
      </c>
      <c r="BE12" s="84" t="s">
        <v>199</v>
      </c>
      <c r="BF12" s="84" t="s">
        <v>200</v>
      </c>
      <c r="BG12" s="84">
        <v>0.11</v>
      </c>
      <c r="BH12" s="84" t="s">
        <v>210</v>
      </c>
      <c r="BI12" s="84" t="s">
        <v>201</v>
      </c>
      <c r="BJ12" s="83">
        <v>1.2</v>
      </c>
      <c r="BK12" s="83" t="s">
        <v>202</v>
      </c>
      <c r="BL12" s="83">
        <v>0.36</v>
      </c>
      <c r="BM12" s="83">
        <v>0.31</v>
      </c>
      <c r="BN12" s="83">
        <v>0.25</v>
      </c>
      <c r="BO12" s="83">
        <v>0.47</v>
      </c>
      <c r="BP12" s="84">
        <v>0.45</v>
      </c>
      <c r="BQ12" s="83">
        <v>0.36</v>
      </c>
      <c r="BR12" s="83" t="s">
        <v>198</v>
      </c>
      <c r="BS12" s="85">
        <f t="shared" si="4"/>
        <v>1.4</v>
      </c>
      <c r="BT12" s="179" t="str">
        <f t="shared" si="5"/>
        <v>*</v>
      </c>
      <c r="BU12" s="69">
        <f t="shared" si="6"/>
        <v>0.34</v>
      </c>
      <c r="BV12" s="87" t="str">
        <f t="shared" si="7"/>
        <v>*</v>
      </c>
      <c r="BW12" s="88"/>
      <c r="BX12" s="89"/>
      <c r="BY12" s="89"/>
    </row>
    <row r="13" spans="1:77" s="154" customFormat="1" ht="21" customHeight="1">
      <c r="A13" s="71" t="s">
        <v>190</v>
      </c>
      <c r="B13" s="93">
        <v>22213102114041</v>
      </c>
      <c r="C13" s="143" t="s">
        <v>168</v>
      </c>
      <c r="D13" s="144" t="s">
        <v>159</v>
      </c>
      <c r="E13" s="145">
        <v>26</v>
      </c>
      <c r="F13" s="145">
        <v>11</v>
      </c>
      <c r="G13" s="145">
        <v>3</v>
      </c>
      <c r="H13" s="145">
        <v>10</v>
      </c>
      <c r="I13" s="145" t="s">
        <v>191</v>
      </c>
      <c r="J13" s="146" t="s">
        <v>160</v>
      </c>
      <c r="K13" s="146" t="s">
        <v>159</v>
      </c>
      <c r="L13" s="145">
        <v>26</v>
      </c>
      <c r="M13" s="145">
        <v>11</v>
      </c>
      <c r="N13" s="145">
        <v>4</v>
      </c>
      <c r="O13" s="145">
        <v>10</v>
      </c>
      <c r="P13" s="145" t="s">
        <v>191</v>
      </c>
      <c r="Q13" s="147" t="s">
        <v>218</v>
      </c>
      <c r="R13" s="148">
        <v>2.9</v>
      </c>
      <c r="S13" s="149">
        <v>14.3</v>
      </c>
      <c r="T13" s="83">
        <v>47</v>
      </c>
      <c r="U13" s="150" t="s">
        <v>193</v>
      </c>
      <c r="V13" s="151">
        <v>1010.2</v>
      </c>
      <c r="W13" s="152">
        <v>11.3</v>
      </c>
      <c r="X13" s="153">
        <v>5.7</v>
      </c>
      <c r="Y13" s="83">
        <v>5.7000000000000002E-2</v>
      </c>
      <c r="Z13" s="83">
        <v>7.5999999999999998E-2</v>
      </c>
      <c r="AA13" s="83">
        <v>1.5</v>
      </c>
      <c r="AB13" s="83">
        <v>0.11</v>
      </c>
      <c r="AC13" s="83">
        <v>0.45</v>
      </c>
      <c r="AD13" s="83">
        <v>4.8000000000000001E-2</v>
      </c>
      <c r="AE13" s="83" t="s">
        <v>194</v>
      </c>
      <c r="AF13" s="83" t="s">
        <v>195</v>
      </c>
      <c r="AG13" s="83">
        <v>32</v>
      </c>
      <c r="AH13" s="83" t="s">
        <v>205</v>
      </c>
      <c r="AI13" s="84" t="s">
        <v>196</v>
      </c>
      <c r="AJ13" s="83">
        <v>25</v>
      </c>
      <c r="AK13" s="83" t="s">
        <v>206</v>
      </c>
      <c r="AL13" s="83" t="s">
        <v>207</v>
      </c>
      <c r="AM13" s="84" t="s">
        <v>214</v>
      </c>
      <c r="AN13" s="83">
        <v>0.13</v>
      </c>
      <c r="AO13" s="83" t="s">
        <v>215</v>
      </c>
      <c r="AP13" s="84">
        <v>0.5</v>
      </c>
      <c r="AQ13" s="83">
        <v>6.1</v>
      </c>
      <c r="AR13" s="84" t="s">
        <v>212</v>
      </c>
      <c r="AS13" s="83" t="s">
        <v>216</v>
      </c>
      <c r="AT13" s="84">
        <v>0.53</v>
      </c>
      <c r="AU13" s="83" t="s">
        <v>197</v>
      </c>
      <c r="AV13" s="83">
        <v>0.59</v>
      </c>
      <c r="AW13" s="84">
        <v>0.17</v>
      </c>
      <c r="AX13" s="84">
        <v>5.0999999999999997E-2</v>
      </c>
      <c r="AY13" s="84" t="s">
        <v>208</v>
      </c>
      <c r="AZ13" s="83">
        <v>5.0999999999999997E-2</v>
      </c>
      <c r="BA13" s="84" t="s">
        <v>198</v>
      </c>
      <c r="BB13" s="84">
        <v>0.6</v>
      </c>
      <c r="BC13" s="84" t="s">
        <v>219</v>
      </c>
      <c r="BD13" s="84" t="s">
        <v>220</v>
      </c>
      <c r="BE13" s="84" t="s">
        <v>199</v>
      </c>
      <c r="BF13" s="84" t="s">
        <v>200</v>
      </c>
      <c r="BG13" s="84" t="s">
        <v>209</v>
      </c>
      <c r="BH13" s="84" t="s">
        <v>210</v>
      </c>
      <c r="BI13" s="84" t="s">
        <v>201</v>
      </c>
      <c r="BJ13" s="83">
        <v>0.72</v>
      </c>
      <c r="BK13" s="83" t="s">
        <v>202</v>
      </c>
      <c r="BL13" s="83">
        <v>0.36</v>
      </c>
      <c r="BM13" s="83">
        <v>0.3</v>
      </c>
      <c r="BN13" s="83">
        <v>0.23</v>
      </c>
      <c r="BO13" s="83">
        <v>0.45</v>
      </c>
      <c r="BP13" s="84">
        <v>0.43</v>
      </c>
      <c r="BQ13" s="83">
        <v>0.28999999999999998</v>
      </c>
      <c r="BR13" s="83" t="s">
        <v>198</v>
      </c>
      <c r="BS13" s="85">
        <f t="shared" si="4"/>
        <v>1.3</v>
      </c>
      <c r="BT13" s="179" t="str">
        <f t="shared" si="5"/>
        <v>*</v>
      </c>
      <c r="BU13" s="69">
        <f t="shared" si="6"/>
        <v>0.27</v>
      </c>
      <c r="BV13" s="87" t="str">
        <f t="shared" si="7"/>
        <v>*</v>
      </c>
      <c r="BW13" s="88"/>
      <c r="BX13" s="89"/>
      <c r="BY13" s="89"/>
    </row>
    <row r="14" spans="1:77" s="70" customFormat="1" ht="21" customHeight="1">
      <c r="A14" s="71"/>
      <c r="B14" s="93"/>
      <c r="C14" s="72"/>
      <c r="D14" s="73"/>
      <c r="E14" s="74"/>
      <c r="F14" s="74"/>
      <c r="G14" s="74"/>
      <c r="H14" s="74"/>
      <c r="I14" s="74"/>
      <c r="J14" s="75"/>
      <c r="K14" s="75"/>
      <c r="L14" s="74"/>
      <c r="M14" s="74"/>
      <c r="N14" s="74"/>
      <c r="O14" s="74"/>
      <c r="P14" s="74"/>
      <c r="Q14" s="76"/>
      <c r="R14" s="77"/>
      <c r="S14" s="79"/>
      <c r="T14" s="78"/>
      <c r="U14" s="79"/>
      <c r="V14" s="80"/>
      <c r="W14" s="81"/>
      <c r="X14" s="92"/>
      <c r="Y14" s="82"/>
      <c r="Z14" s="82"/>
      <c r="AA14" s="82"/>
      <c r="AB14" s="82"/>
      <c r="AC14" s="82"/>
      <c r="AD14" s="82"/>
      <c r="AE14" s="82"/>
      <c r="AF14" s="82"/>
      <c r="AG14" s="83"/>
      <c r="AH14" s="83"/>
      <c r="AI14" s="84"/>
      <c r="AJ14" s="83"/>
      <c r="AK14" s="83"/>
      <c r="AL14" s="83"/>
      <c r="AM14" s="84"/>
      <c r="AN14" s="83"/>
      <c r="AO14" s="83"/>
      <c r="AP14" s="84"/>
      <c r="AQ14" s="83"/>
      <c r="AR14" s="84"/>
      <c r="AS14" s="83"/>
      <c r="AT14" s="84"/>
      <c r="AU14" s="83"/>
      <c r="AV14" s="83"/>
      <c r="AW14" s="84"/>
      <c r="AX14" s="84"/>
      <c r="AY14" s="84"/>
      <c r="AZ14" s="83"/>
      <c r="BA14" s="84"/>
      <c r="BB14" s="84"/>
      <c r="BC14" s="84"/>
      <c r="BD14" s="84"/>
      <c r="BE14" s="84"/>
      <c r="BF14" s="84"/>
      <c r="BG14" s="84"/>
      <c r="BH14" s="84"/>
      <c r="BI14" s="84"/>
      <c r="BJ14" s="83"/>
      <c r="BK14" s="83"/>
      <c r="BL14" s="83"/>
      <c r="BM14" s="83"/>
      <c r="BN14" s="83"/>
      <c r="BO14" s="83"/>
      <c r="BP14" s="84"/>
      <c r="BQ14" s="83"/>
      <c r="BR14" s="83"/>
      <c r="BS14" s="85"/>
      <c r="BT14" s="86"/>
      <c r="BU14" s="69"/>
      <c r="BV14" s="87"/>
      <c r="BW14" s="88"/>
      <c r="BX14" s="89"/>
      <c r="BY14" s="90"/>
    </row>
    <row r="15" spans="1:77" s="70" customFormat="1" ht="21" customHeight="1">
      <c r="A15" s="71"/>
      <c r="B15" s="93"/>
      <c r="C15" s="72"/>
      <c r="D15" s="73"/>
      <c r="E15" s="74"/>
      <c r="F15" s="74"/>
      <c r="G15" s="74"/>
      <c r="H15" s="74"/>
      <c r="I15" s="74"/>
      <c r="J15" s="75"/>
      <c r="K15" s="75"/>
      <c r="L15" s="74"/>
      <c r="M15" s="74"/>
      <c r="N15" s="74"/>
      <c r="O15" s="74"/>
      <c r="P15" s="74"/>
      <c r="Q15" s="76"/>
      <c r="R15" s="77"/>
      <c r="S15" s="79"/>
      <c r="T15" s="78"/>
      <c r="U15" s="91"/>
      <c r="V15" s="80"/>
      <c r="W15" s="81"/>
      <c r="X15" s="92"/>
      <c r="Y15" s="82"/>
      <c r="Z15" s="82"/>
      <c r="AA15" s="82"/>
      <c r="AB15" s="82"/>
      <c r="AC15" s="82"/>
      <c r="AD15" s="82"/>
      <c r="AE15" s="82"/>
      <c r="AF15" s="82"/>
      <c r="AG15" s="83"/>
      <c r="AH15" s="83"/>
      <c r="AI15" s="84"/>
      <c r="AJ15" s="83"/>
      <c r="AK15" s="83"/>
      <c r="AL15" s="83"/>
      <c r="AM15" s="84"/>
      <c r="AN15" s="83"/>
      <c r="AO15" s="83"/>
      <c r="AP15" s="84"/>
      <c r="AQ15" s="83"/>
      <c r="AR15" s="84"/>
      <c r="AS15" s="83"/>
      <c r="AT15" s="84"/>
      <c r="AU15" s="83"/>
      <c r="AV15" s="83"/>
      <c r="AW15" s="84"/>
      <c r="AX15" s="84"/>
      <c r="AY15" s="84"/>
      <c r="AZ15" s="83"/>
      <c r="BA15" s="84"/>
      <c r="BB15" s="84"/>
      <c r="BC15" s="84"/>
      <c r="BD15" s="84"/>
      <c r="BE15" s="84"/>
      <c r="BF15" s="84"/>
      <c r="BG15" s="84"/>
      <c r="BH15" s="84"/>
      <c r="BI15" s="84"/>
      <c r="BJ15" s="83"/>
      <c r="BK15" s="83"/>
      <c r="BL15" s="83"/>
      <c r="BM15" s="83"/>
      <c r="BN15" s="83"/>
      <c r="BO15" s="83"/>
      <c r="BP15" s="84"/>
      <c r="BQ15" s="83"/>
      <c r="BR15" s="83"/>
      <c r="BS15" s="85"/>
      <c r="BT15" s="86"/>
      <c r="BU15" s="69"/>
      <c r="BV15" s="87"/>
      <c r="BW15" s="88"/>
      <c r="BX15" s="89"/>
      <c r="BY15" s="90"/>
    </row>
    <row r="16" spans="1:77" s="70" customFormat="1" ht="21" customHeight="1">
      <c r="A16" s="71"/>
      <c r="B16" s="93"/>
      <c r="C16" s="72"/>
      <c r="D16" s="73"/>
      <c r="E16" s="74"/>
      <c r="F16" s="74"/>
      <c r="G16" s="74"/>
      <c r="H16" s="74"/>
      <c r="I16" s="74"/>
      <c r="J16" s="75"/>
      <c r="K16" s="75"/>
      <c r="L16" s="74"/>
      <c r="M16" s="74"/>
      <c r="N16" s="74"/>
      <c r="O16" s="74"/>
      <c r="P16" s="74"/>
      <c r="Q16" s="76"/>
      <c r="R16" s="77"/>
      <c r="S16" s="79"/>
      <c r="T16" s="78"/>
      <c r="U16" s="91"/>
      <c r="V16" s="80"/>
      <c r="W16" s="81"/>
      <c r="X16" s="92"/>
      <c r="Y16" s="82"/>
      <c r="Z16" s="82"/>
      <c r="AA16" s="82"/>
      <c r="AB16" s="82"/>
      <c r="AC16" s="82"/>
      <c r="AD16" s="82"/>
      <c r="AE16" s="82"/>
      <c r="AF16" s="82"/>
      <c r="AG16" s="83"/>
      <c r="AH16" s="83"/>
      <c r="AI16" s="84"/>
      <c r="AJ16" s="83"/>
      <c r="AK16" s="83"/>
      <c r="AL16" s="83"/>
      <c r="AM16" s="84"/>
      <c r="AN16" s="83"/>
      <c r="AO16" s="83"/>
      <c r="AP16" s="84"/>
      <c r="AQ16" s="83"/>
      <c r="AR16" s="84"/>
      <c r="AS16" s="83"/>
      <c r="AT16" s="84"/>
      <c r="AU16" s="83"/>
      <c r="AV16" s="83"/>
      <c r="AW16" s="84"/>
      <c r="AX16" s="84"/>
      <c r="AY16" s="84"/>
      <c r="AZ16" s="83"/>
      <c r="BA16" s="84"/>
      <c r="BB16" s="84"/>
      <c r="BC16" s="84"/>
      <c r="BD16" s="84"/>
      <c r="BE16" s="84"/>
      <c r="BF16" s="84"/>
      <c r="BG16" s="84"/>
      <c r="BH16" s="84"/>
      <c r="BI16" s="84"/>
      <c r="BJ16" s="83"/>
      <c r="BK16" s="83"/>
      <c r="BL16" s="83"/>
      <c r="BM16" s="83"/>
      <c r="BN16" s="83"/>
      <c r="BO16" s="83"/>
      <c r="BP16" s="84"/>
      <c r="BQ16" s="83"/>
      <c r="BR16" s="83"/>
      <c r="BS16" s="85"/>
      <c r="BT16" s="86"/>
      <c r="BU16" s="69"/>
      <c r="BV16" s="87"/>
      <c r="BW16" s="88"/>
      <c r="BX16" s="89"/>
      <c r="BY16" s="90"/>
    </row>
    <row r="17" spans="1:77" s="70" customFormat="1" ht="21" customHeight="1">
      <c r="A17" s="71"/>
      <c r="B17" s="93"/>
      <c r="C17" s="72"/>
      <c r="D17" s="73"/>
      <c r="E17" s="74"/>
      <c r="F17" s="74"/>
      <c r="G17" s="74"/>
      <c r="H17" s="74"/>
      <c r="I17" s="74"/>
      <c r="J17" s="75"/>
      <c r="K17" s="75"/>
      <c r="L17" s="74"/>
      <c r="M17" s="74"/>
      <c r="N17" s="74"/>
      <c r="O17" s="74"/>
      <c r="P17" s="74"/>
      <c r="Q17" s="76"/>
      <c r="R17" s="77"/>
      <c r="S17" s="79"/>
      <c r="T17" s="78"/>
      <c r="U17" s="91"/>
      <c r="V17" s="80"/>
      <c r="W17" s="81"/>
      <c r="X17" s="92"/>
      <c r="Y17" s="82"/>
      <c r="Z17" s="82"/>
      <c r="AA17" s="82"/>
      <c r="AB17" s="82"/>
      <c r="AC17" s="82"/>
      <c r="AD17" s="82"/>
      <c r="AE17" s="82"/>
      <c r="AF17" s="82"/>
      <c r="AG17" s="83"/>
      <c r="AH17" s="83"/>
      <c r="AI17" s="84"/>
      <c r="AJ17" s="83"/>
      <c r="AK17" s="83"/>
      <c r="AL17" s="83"/>
      <c r="AM17" s="84"/>
      <c r="AN17" s="83"/>
      <c r="AO17" s="83"/>
      <c r="AP17" s="84"/>
      <c r="AQ17" s="83"/>
      <c r="AR17" s="84"/>
      <c r="AS17" s="83"/>
      <c r="AT17" s="84"/>
      <c r="AU17" s="83"/>
      <c r="AV17" s="83"/>
      <c r="AW17" s="84"/>
      <c r="AX17" s="84"/>
      <c r="AY17" s="84"/>
      <c r="AZ17" s="83"/>
      <c r="BA17" s="84"/>
      <c r="BB17" s="84"/>
      <c r="BC17" s="84"/>
      <c r="BD17" s="84"/>
      <c r="BE17" s="84"/>
      <c r="BF17" s="84"/>
      <c r="BG17" s="84"/>
      <c r="BH17" s="84"/>
      <c r="BI17" s="84"/>
      <c r="BJ17" s="83"/>
      <c r="BK17" s="83"/>
      <c r="BL17" s="83"/>
      <c r="BM17" s="83"/>
      <c r="BN17" s="83"/>
      <c r="BO17" s="83"/>
      <c r="BP17" s="84"/>
      <c r="BQ17" s="83"/>
      <c r="BR17" s="83"/>
      <c r="BS17" s="85"/>
      <c r="BT17" s="86"/>
      <c r="BU17" s="69"/>
      <c r="BV17" s="87"/>
      <c r="BW17" s="88"/>
      <c r="BX17" s="89"/>
      <c r="BY17" s="90"/>
    </row>
    <row r="18" spans="1:77" s="70" customFormat="1" ht="21" customHeight="1">
      <c r="A18" s="71"/>
      <c r="B18" s="93"/>
      <c r="C18" s="72"/>
      <c r="D18" s="73"/>
      <c r="E18" s="74"/>
      <c r="F18" s="74"/>
      <c r="G18" s="74"/>
      <c r="H18" s="74"/>
      <c r="I18" s="74"/>
      <c r="J18" s="75"/>
      <c r="K18" s="75"/>
      <c r="L18" s="74"/>
      <c r="M18" s="74"/>
      <c r="N18" s="74"/>
      <c r="O18" s="74"/>
      <c r="P18" s="74"/>
      <c r="Q18" s="76"/>
      <c r="R18" s="77"/>
      <c r="S18" s="79"/>
      <c r="T18" s="78"/>
      <c r="U18" s="79"/>
      <c r="V18" s="80"/>
      <c r="W18" s="81"/>
      <c r="X18" s="92"/>
      <c r="Y18" s="82"/>
      <c r="Z18" s="82"/>
      <c r="AA18" s="82"/>
      <c r="AB18" s="82"/>
      <c r="AC18" s="94"/>
      <c r="AD18" s="82"/>
      <c r="AE18" s="82"/>
      <c r="AF18" s="82"/>
      <c r="AG18" s="83"/>
      <c r="AH18" s="83"/>
      <c r="AI18" s="84"/>
      <c r="AJ18" s="83"/>
      <c r="AK18" s="83"/>
      <c r="AL18" s="83"/>
      <c r="AM18" s="84"/>
      <c r="AN18" s="83"/>
      <c r="AO18" s="83"/>
      <c r="AP18" s="84"/>
      <c r="AQ18" s="83"/>
      <c r="AR18" s="84"/>
      <c r="AS18" s="83"/>
      <c r="AT18" s="84"/>
      <c r="AU18" s="83"/>
      <c r="AV18" s="83"/>
      <c r="AW18" s="84"/>
      <c r="AX18" s="84"/>
      <c r="AY18" s="84"/>
      <c r="AZ18" s="83"/>
      <c r="BA18" s="84"/>
      <c r="BB18" s="84"/>
      <c r="BC18" s="84"/>
      <c r="BD18" s="84"/>
      <c r="BE18" s="84"/>
      <c r="BF18" s="84"/>
      <c r="BG18" s="84"/>
      <c r="BH18" s="84"/>
      <c r="BI18" s="84"/>
      <c r="BJ18" s="83"/>
      <c r="BK18" s="83"/>
      <c r="BL18" s="83"/>
      <c r="BM18" s="83"/>
      <c r="BN18" s="83"/>
      <c r="BO18" s="83"/>
      <c r="BP18" s="84"/>
      <c r="BQ18" s="83"/>
      <c r="BR18" s="83"/>
      <c r="BS18" s="85"/>
      <c r="BT18" s="86"/>
      <c r="BU18" s="69"/>
      <c r="BV18" s="87"/>
      <c r="BW18" s="88"/>
      <c r="BX18" s="89"/>
      <c r="BY18" s="90"/>
    </row>
    <row r="19" spans="1:77" s="70" customFormat="1" ht="21" customHeight="1">
      <c r="A19" s="71"/>
      <c r="B19" s="93"/>
      <c r="C19" s="72"/>
      <c r="D19" s="73"/>
      <c r="E19" s="74"/>
      <c r="F19" s="74"/>
      <c r="G19" s="74"/>
      <c r="H19" s="74"/>
      <c r="I19" s="74"/>
      <c r="J19" s="75"/>
      <c r="K19" s="75"/>
      <c r="L19" s="74"/>
      <c r="M19" s="74"/>
      <c r="N19" s="74"/>
      <c r="O19" s="74"/>
      <c r="P19" s="74"/>
      <c r="Q19" s="76"/>
      <c r="R19" s="77"/>
      <c r="S19" s="79"/>
      <c r="T19" s="78"/>
      <c r="U19" s="91"/>
      <c r="V19" s="80"/>
      <c r="W19" s="81"/>
      <c r="X19" s="92"/>
      <c r="Y19" s="82"/>
      <c r="Z19" s="82"/>
      <c r="AA19" s="82"/>
      <c r="AB19" s="82"/>
      <c r="AC19" s="82"/>
      <c r="AD19" s="82"/>
      <c r="AE19" s="82"/>
      <c r="AF19" s="82"/>
      <c r="AG19" s="83"/>
      <c r="AH19" s="83"/>
      <c r="AI19" s="84"/>
      <c r="AJ19" s="83"/>
      <c r="AK19" s="83"/>
      <c r="AL19" s="83"/>
      <c r="AM19" s="84"/>
      <c r="AN19" s="83"/>
      <c r="AO19" s="83"/>
      <c r="AP19" s="84"/>
      <c r="AQ19" s="83"/>
      <c r="AR19" s="84"/>
      <c r="AS19" s="83"/>
      <c r="AT19" s="84"/>
      <c r="AU19" s="83"/>
      <c r="AV19" s="83"/>
      <c r="AW19" s="84"/>
      <c r="AX19" s="84"/>
      <c r="AY19" s="84"/>
      <c r="AZ19" s="83"/>
      <c r="BA19" s="84"/>
      <c r="BB19" s="84"/>
      <c r="BC19" s="84"/>
      <c r="BD19" s="84"/>
      <c r="BE19" s="84"/>
      <c r="BF19" s="84"/>
      <c r="BG19" s="84"/>
      <c r="BH19" s="84"/>
      <c r="BI19" s="84"/>
      <c r="BJ19" s="83"/>
      <c r="BK19" s="83"/>
      <c r="BL19" s="83"/>
      <c r="BM19" s="83"/>
      <c r="BN19" s="83"/>
      <c r="BO19" s="83"/>
      <c r="BP19" s="84"/>
      <c r="BQ19" s="83"/>
      <c r="BR19" s="83"/>
      <c r="BS19" s="85"/>
      <c r="BT19" s="86"/>
      <c r="BU19" s="69"/>
      <c r="BV19" s="87"/>
      <c r="BW19" s="88"/>
      <c r="BX19" s="89"/>
      <c r="BY19" s="90"/>
    </row>
    <row r="20" spans="1:77" s="70" customFormat="1" ht="21" customHeight="1">
      <c r="A20" s="71"/>
      <c r="B20" s="93"/>
      <c r="C20" s="72"/>
      <c r="D20" s="73"/>
      <c r="E20" s="74"/>
      <c r="F20" s="74"/>
      <c r="G20" s="74"/>
      <c r="H20" s="74"/>
      <c r="I20" s="74"/>
      <c r="J20" s="75"/>
      <c r="K20" s="75"/>
      <c r="L20" s="74"/>
      <c r="M20" s="74"/>
      <c r="N20" s="74"/>
      <c r="O20" s="74"/>
      <c r="P20" s="74"/>
      <c r="Q20" s="76"/>
      <c r="R20" s="77"/>
      <c r="S20" s="79"/>
      <c r="T20" s="78"/>
      <c r="U20" s="91"/>
      <c r="V20" s="80"/>
      <c r="W20" s="81"/>
      <c r="X20" s="92"/>
      <c r="Y20" s="82"/>
      <c r="Z20" s="82"/>
      <c r="AA20" s="82"/>
      <c r="AB20" s="82"/>
      <c r="AC20" s="82"/>
      <c r="AD20" s="82"/>
      <c r="AE20" s="82"/>
      <c r="AF20" s="82"/>
      <c r="AG20" s="83"/>
      <c r="AH20" s="83"/>
      <c r="AI20" s="84"/>
      <c r="AJ20" s="83"/>
      <c r="AK20" s="83"/>
      <c r="AL20" s="83"/>
      <c r="AM20" s="84"/>
      <c r="AN20" s="83"/>
      <c r="AO20" s="83"/>
      <c r="AP20" s="84"/>
      <c r="AQ20" s="83"/>
      <c r="AR20" s="84"/>
      <c r="AS20" s="83"/>
      <c r="AT20" s="84"/>
      <c r="AU20" s="83"/>
      <c r="AV20" s="83"/>
      <c r="AW20" s="84"/>
      <c r="AX20" s="84"/>
      <c r="AY20" s="84"/>
      <c r="AZ20" s="83"/>
      <c r="BA20" s="84"/>
      <c r="BB20" s="84"/>
      <c r="BC20" s="84"/>
      <c r="BD20" s="84"/>
      <c r="BE20" s="84"/>
      <c r="BF20" s="84"/>
      <c r="BG20" s="84"/>
      <c r="BH20" s="84"/>
      <c r="BI20" s="84"/>
      <c r="BJ20" s="83"/>
      <c r="BK20" s="83"/>
      <c r="BL20" s="83"/>
      <c r="BM20" s="83"/>
      <c r="BN20" s="83"/>
      <c r="BO20" s="83"/>
      <c r="BP20" s="84"/>
      <c r="BQ20" s="83"/>
      <c r="BR20" s="83"/>
      <c r="BS20" s="85"/>
      <c r="BT20" s="86"/>
      <c r="BU20" s="69"/>
      <c r="BV20" s="87"/>
      <c r="BW20" s="88"/>
      <c r="BX20" s="89"/>
      <c r="BY20" s="90"/>
    </row>
    <row r="21" spans="1:77" ht="21" customHeight="1">
      <c r="A21" s="95"/>
      <c r="B21" s="96"/>
      <c r="C21" s="97"/>
      <c r="D21" s="98"/>
      <c r="E21" s="99"/>
      <c r="F21" s="99"/>
      <c r="G21" s="99"/>
      <c r="H21" s="99"/>
      <c r="I21" s="99"/>
      <c r="J21" s="100"/>
      <c r="K21" s="100"/>
      <c r="L21" s="99"/>
      <c r="M21" s="99"/>
      <c r="N21" s="99"/>
      <c r="O21" s="99"/>
      <c r="P21" s="99"/>
      <c r="Q21" s="95"/>
      <c r="R21" s="95"/>
      <c r="S21" s="95"/>
      <c r="T21" s="95"/>
      <c r="U21" s="95"/>
      <c r="V21" s="95"/>
      <c r="W21" s="95"/>
      <c r="X21" s="95"/>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3"/>
      <c r="BL21" s="103"/>
      <c r="BM21" s="103"/>
      <c r="BN21" s="103"/>
      <c r="BO21" s="103"/>
      <c r="BP21" s="103"/>
      <c r="BQ21" s="103"/>
      <c r="BR21" s="103"/>
      <c r="BS21" s="105" t="str">
        <f t="shared" ref="BS21:BS37" si="8">IF(ISERROR(MATCH("zzz",BK21:BO21,0)),IF(COUNTA(BK21:BO21)&lt;5,"",ROUND(SUM(BK21:BO21),-INT(LOG(SUM(BK21:BO21))-1))),"zzz")</f>
        <v/>
      </c>
      <c r="BT21" s="101" t="str">
        <f t="shared" ref="BT21:BT37" si="9">IF(ISERROR(MATCH("zzz",BK21:BO21,0)),IF(AND(SUM(BK21:BO21)&lt;&gt;0,COUNT(BK21:BO21)&lt;5),"*",""),"")</f>
        <v/>
      </c>
      <c r="BU21" s="106" t="str">
        <f t="shared" ref="BU21:BU37" si="10">IF(ISERROR(MATCH("zzz",BO21:BR21,0)),IF(COUNTA(BO21:BR21)&lt;4,"",IF(LEFT(BO21)="&lt;",ROUND(SUM(BP21:BR21),-INT(LOG(SUM(BP21:BR21))-1)),ROUND(SUM(BP21:BR21)-BO21,-INT(LOG(SUM(BP21:BR21)-BO21)-1)))),"zzz")</f>
        <v/>
      </c>
      <c r="BV21" s="101" t="str">
        <f t="shared" ref="BV21:BV37" si="11">IF(ISERROR(MATCH("zzz",BO21:BR21,0)),IF(AND(SUM(BO21:BR21)&lt;&gt;0,COUNT(BO21:BR21)&lt;4),"*",""),"")</f>
        <v/>
      </c>
      <c r="BW21" s="102"/>
      <c r="BX21" s="103"/>
      <c r="BY21" s="104"/>
    </row>
    <row r="22" spans="1:77" ht="21" customHeight="1">
      <c r="A22" s="95"/>
      <c r="B22" s="96"/>
      <c r="C22" s="97"/>
      <c r="D22" s="98"/>
      <c r="E22" s="99"/>
      <c r="F22" s="99"/>
      <c r="G22" s="99"/>
      <c r="H22" s="99"/>
      <c r="I22" s="99"/>
      <c r="J22" s="100"/>
      <c r="K22" s="100"/>
      <c r="L22" s="99"/>
      <c r="M22" s="99"/>
      <c r="N22" s="99"/>
      <c r="O22" s="99"/>
      <c r="P22" s="99"/>
      <c r="Q22" s="95"/>
      <c r="R22" s="95"/>
      <c r="S22" s="95"/>
      <c r="T22" s="95"/>
      <c r="U22" s="95"/>
      <c r="V22" s="95"/>
      <c r="W22" s="95"/>
      <c r="X22" s="95"/>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3"/>
      <c r="BL22" s="103"/>
      <c r="BM22" s="103"/>
      <c r="BN22" s="103"/>
      <c r="BO22" s="103"/>
      <c r="BP22" s="103"/>
      <c r="BQ22" s="103"/>
      <c r="BR22" s="103"/>
      <c r="BS22" s="105" t="str">
        <f t="shared" si="8"/>
        <v/>
      </c>
      <c r="BT22" s="101" t="str">
        <f t="shared" si="9"/>
        <v/>
      </c>
      <c r="BU22" s="106" t="str">
        <f t="shared" si="10"/>
        <v/>
      </c>
      <c r="BV22" s="101" t="str">
        <f t="shared" si="11"/>
        <v/>
      </c>
      <c r="BW22" s="102"/>
      <c r="BX22" s="103"/>
      <c r="BY22" s="104"/>
    </row>
    <row r="23" spans="1:77" ht="21" customHeight="1">
      <c r="A23" s="95"/>
      <c r="B23" s="96"/>
      <c r="C23" s="97"/>
      <c r="D23" s="98"/>
      <c r="E23" s="99"/>
      <c r="F23" s="99"/>
      <c r="G23" s="99"/>
      <c r="H23" s="99"/>
      <c r="I23" s="99"/>
      <c r="J23" s="100"/>
      <c r="K23" s="100"/>
      <c r="L23" s="99"/>
      <c r="M23" s="99"/>
      <c r="N23" s="99"/>
      <c r="O23" s="99"/>
      <c r="P23" s="99"/>
      <c r="Q23" s="95"/>
      <c r="R23" s="95"/>
      <c r="S23" s="95"/>
      <c r="T23" s="95"/>
      <c r="U23" s="95"/>
      <c r="V23" s="95"/>
      <c r="W23" s="95"/>
      <c r="X23" s="95"/>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3"/>
      <c r="BL23" s="103"/>
      <c r="BM23" s="103"/>
      <c r="BN23" s="103"/>
      <c r="BO23" s="103"/>
      <c r="BP23" s="103"/>
      <c r="BQ23" s="103"/>
      <c r="BR23" s="103"/>
      <c r="BS23" s="105" t="str">
        <f t="shared" si="8"/>
        <v/>
      </c>
      <c r="BT23" s="101" t="str">
        <f t="shared" si="9"/>
        <v/>
      </c>
      <c r="BU23" s="106" t="str">
        <f t="shared" si="10"/>
        <v/>
      </c>
      <c r="BV23" s="101" t="str">
        <f t="shared" si="11"/>
        <v/>
      </c>
      <c r="BW23" s="102"/>
      <c r="BX23" s="103"/>
      <c r="BY23" s="104"/>
    </row>
    <row r="24" spans="1:77" ht="21" customHeight="1">
      <c r="A24" s="95"/>
      <c r="B24" s="96"/>
      <c r="C24" s="97"/>
      <c r="D24" s="98"/>
      <c r="E24" s="99"/>
      <c r="F24" s="99"/>
      <c r="G24" s="99"/>
      <c r="H24" s="99"/>
      <c r="I24" s="99"/>
      <c r="J24" s="100"/>
      <c r="K24" s="100"/>
      <c r="L24" s="99"/>
      <c r="M24" s="99"/>
      <c r="N24" s="99"/>
      <c r="O24" s="99"/>
      <c r="P24" s="99"/>
      <c r="Q24" s="95"/>
      <c r="R24" s="95"/>
      <c r="S24" s="95"/>
      <c r="T24" s="95"/>
      <c r="U24" s="95"/>
      <c r="V24" s="95"/>
      <c r="W24" s="95"/>
      <c r="X24" s="95"/>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3"/>
      <c r="BL24" s="103"/>
      <c r="BM24" s="103"/>
      <c r="BN24" s="103"/>
      <c r="BO24" s="103"/>
      <c r="BP24" s="103"/>
      <c r="BQ24" s="103"/>
      <c r="BR24" s="103"/>
      <c r="BS24" s="105" t="str">
        <f t="shared" si="8"/>
        <v/>
      </c>
      <c r="BT24" s="101" t="str">
        <f t="shared" si="9"/>
        <v/>
      </c>
      <c r="BU24" s="106" t="str">
        <f t="shared" si="10"/>
        <v/>
      </c>
      <c r="BV24" s="101" t="str">
        <f t="shared" si="11"/>
        <v/>
      </c>
      <c r="BW24" s="102"/>
      <c r="BX24" s="103"/>
      <c r="BY24" s="104"/>
    </row>
    <row r="25" spans="1:77" ht="21" customHeight="1">
      <c r="A25" s="95"/>
      <c r="B25" s="96"/>
      <c r="C25" s="97"/>
      <c r="D25" s="98"/>
      <c r="E25" s="99"/>
      <c r="F25" s="99"/>
      <c r="G25" s="99"/>
      <c r="H25" s="99"/>
      <c r="I25" s="99"/>
      <c r="J25" s="100"/>
      <c r="K25" s="100"/>
      <c r="L25" s="99"/>
      <c r="M25" s="99"/>
      <c r="N25" s="99"/>
      <c r="O25" s="99"/>
      <c r="P25" s="99"/>
      <c r="Q25" s="95"/>
      <c r="R25" s="95"/>
      <c r="S25" s="95"/>
      <c r="T25" s="95"/>
      <c r="U25" s="95"/>
      <c r="V25" s="95"/>
      <c r="W25" s="95"/>
      <c r="X25" s="95"/>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3"/>
      <c r="BL25" s="103"/>
      <c r="BM25" s="103"/>
      <c r="BN25" s="103"/>
      <c r="BO25" s="103"/>
      <c r="BP25" s="103"/>
      <c r="BQ25" s="103"/>
      <c r="BR25" s="103"/>
      <c r="BS25" s="105" t="str">
        <f t="shared" si="8"/>
        <v/>
      </c>
      <c r="BT25" s="101" t="str">
        <f t="shared" si="9"/>
        <v/>
      </c>
      <c r="BU25" s="106" t="str">
        <f t="shared" si="10"/>
        <v/>
      </c>
      <c r="BV25" s="101" t="str">
        <f t="shared" si="11"/>
        <v/>
      </c>
      <c r="BW25" s="102"/>
      <c r="BX25" s="103"/>
      <c r="BY25" s="104"/>
    </row>
    <row r="26" spans="1:77" ht="21" customHeight="1">
      <c r="A26" s="95"/>
      <c r="B26" s="96"/>
      <c r="C26" s="97"/>
      <c r="D26" s="98"/>
      <c r="E26" s="99"/>
      <c r="F26" s="99"/>
      <c r="G26" s="99"/>
      <c r="H26" s="99"/>
      <c r="I26" s="99"/>
      <c r="J26" s="100"/>
      <c r="K26" s="100"/>
      <c r="L26" s="99"/>
      <c r="M26" s="99"/>
      <c r="N26" s="99"/>
      <c r="O26" s="99"/>
      <c r="P26" s="99"/>
      <c r="Q26" s="95"/>
      <c r="R26" s="95"/>
      <c r="S26" s="95"/>
      <c r="T26" s="95"/>
      <c r="U26" s="95"/>
      <c r="V26" s="95"/>
      <c r="W26" s="95"/>
      <c r="X26" s="95"/>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3"/>
      <c r="BL26" s="103"/>
      <c r="BM26" s="103"/>
      <c r="BN26" s="103"/>
      <c r="BO26" s="103"/>
      <c r="BP26" s="103"/>
      <c r="BQ26" s="103"/>
      <c r="BR26" s="103"/>
      <c r="BS26" s="105" t="str">
        <f t="shared" si="8"/>
        <v/>
      </c>
      <c r="BT26" s="101" t="str">
        <f t="shared" si="9"/>
        <v/>
      </c>
      <c r="BU26" s="106" t="str">
        <f t="shared" si="10"/>
        <v/>
      </c>
      <c r="BV26" s="101" t="str">
        <f t="shared" si="11"/>
        <v/>
      </c>
      <c r="BW26" s="102"/>
      <c r="BX26" s="103"/>
      <c r="BY26" s="104"/>
    </row>
    <row r="27" spans="1:77" ht="21" customHeight="1">
      <c r="A27" s="95"/>
      <c r="B27" s="96"/>
      <c r="C27" s="97"/>
      <c r="D27" s="98"/>
      <c r="E27" s="99"/>
      <c r="F27" s="99"/>
      <c r="G27" s="99"/>
      <c r="H27" s="99"/>
      <c r="I27" s="99"/>
      <c r="J27" s="100"/>
      <c r="K27" s="100"/>
      <c r="L27" s="99"/>
      <c r="M27" s="99"/>
      <c r="N27" s="99"/>
      <c r="O27" s="99"/>
      <c r="P27" s="99"/>
      <c r="Q27" s="95"/>
      <c r="R27" s="95"/>
      <c r="S27" s="95"/>
      <c r="T27" s="95"/>
      <c r="U27" s="95"/>
      <c r="V27" s="95"/>
      <c r="W27" s="95"/>
      <c r="X27" s="95"/>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3"/>
      <c r="BL27" s="103"/>
      <c r="BM27" s="103"/>
      <c r="BN27" s="103"/>
      <c r="BO27" s="103"/>
      <c r="BP27" s="103"/>
      <c r="BQ27" s="103"/>
      <c r="BR27" s="103"/>
      <c r="BS27" s="105" t="str">
        <f t="shared" si="8"/>
        <v/>
      </c>
      <c r="BT27" s="101" t="str">
        <f t="shared" si="9"/>
        <v/>
      </c>
      <c r="BU27" s="106" t="str">
        <f t="shared" si="10"/>
        <v/>
      </c>
      <c r="BV27" s="101" t="str">
        <f t="shared" si="11"/>
        <v/>
      </c>
      <c r="BW27" s="102"/>
      <c r="BX27" s="103"/>
      <c r="BY27" s="104"/>
    </row>
    <row r="28" spans="1:77" ht="21" customHeight="1">
      <c r="A28" s="95"/>
      <c r="B28" s="96"/>
      <c r="C28" s="97"/>
      <c r="D28" s="98"/>
      <c r="E28" s="99"/>
      <c r="F28" s="99"/>
      <c r="G28" s="99"/>
      <c r="H28" s="99"/>
      <c r="I28" s="99"/>
      <c r="J28" s="100"/>
      <c r="K28" s="100"/>
      <c r="L28" s="99"/>
      <c r="M28" s="99"/>
      <c r="N28" s="99"/>
      <c r="O28" s="99"/>
      <c r="P28" s="99"/>
      <c r="Q28" s="95"/>
      <c r="R28" s="95"/>
      <c r="S28" s="95"/>
      <c r="T28" s="95"/>
      <c r="U28" s="95"/>
      <c r="V28" s="95"/>
      <c r="W28" s="95"/>
      <c r="X28" s="95"/>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3"/>
      <c r="BL28" s="103"/>
      <c r="BM28" s="103"/>
      <c r="BN28" s="103"/>
      <c r="BO28" s="103"/>
      <c r="BP28" s="103"/>
      <c r="BQ28" s="103"/>
      <c r="BR28" s="103"/>
      <c r="BS28" s="105" t="str">
        <f t="shared" si="8"/>
        <v/>
      </c>
      <c r="BT28" s="101" t="str">
        <f t="shared" si="9"/>
        <v/>
      </c>
      <c r="BU28" s="106" t="str">
        <f t="shared" si="10"/>
        <v/>
      </c>
      <c r="BV28" s="101" t="str">
        <f t="shared" si="11"/>
        <v/>
      </c>
      <c r="BW28" s="102"/>
      <c r="BX28" s="103"/>
      <c r="BY28" s="104"/>
    </row>
    <row r="29" spans="1:77" ht="21" customHeight="1">
      <c r="A29" s="95"/>
      <c r="B29" s="96"/>
      <c r="C29" s="97"/>
      <c r="D29" s="98"/>
      <c r="E29" s="99"/>
      <c r="F29" s="99"/>
      <c r="G29" s="99"/>
      <c r="H29" s="99"/>
      <c r="I29" s="99"/>
      <c r="J29" s="100"/>
      <c r="K29" s="100"/>
      <c r="L29" s="99"/>
      <c r="M29" s="99"/>
      <c r="N29" s="99"/>
      <c r="O29" s="99"/>
      <c r="P29" s="99"/>
      <c r="Q29" s="95"/>
      <c r="R29" s="95"/>
      <c r="S29" s="95"/>
      <c r="T29" s="95"/>
      <c r="U29" s="95"/>
      <c r="V29" s="95"/>
      <c r="W29" s="95"/>
      <c r="X29" s="95"/>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3"/>
      <c r="BL29" s="103"/>
      <c r="BM29" s="103"/>
      <c r="BN29" s="103"/>
      <c r="BO29" s="103"/>
      <c r="BP29" s="103"/>
      <c r="BQ29" s="103"/>
      <c r="BR29" s="103"/>
      <c r="BS29" s="105" t="str">
        <f t="shared" si="8"/>
        <v/>
      </c>
      <c r="BT29" s="101" t="str">
        <f t="shared" si="9"/>
        <v/>
      </c>
      <c r="BU29" s="106" t="str">
        <f t="shared" si="10"/>
        <v/>
      </c>
      <c r="BV29" s="101" t="str">
        <f t="shared" si="11"/>
        <v/>
      </c>
      <c r="BW29" s="102"/>
      <c r="BX29" s="103"/>
      <c r="BY29" s="104"/>
    </row>
    <row r="30" spans="1:77" ht="21" customHeight="1">
      <c r="A30" s="95"/>
      <c r="B30" s="96"/>
      <c r="C30" s="97"/>
      <c r="D30" s="98"/>
      <c r="E30" s="99"/>
      <c r="F30" s="99"/>
      <c r="G30" s="99"/>
      <c r="H30" s="99"/>
      <c r="I30" s="99"/>
      <c r="J30" s="100"/>
      <c r="K30" s="100"/>
      <c r="L30" s="99"/>
      <c r="M30" s="99"/>
      <c r="N30" s="99"/>
      <c r="O30" s="99"/>
      <c r="P30" s="99"/>
      <c r="Q30" s="95"/>
      <c r="R30" s="95"/>
      <c r="S30" s="95"/>
      <c r="T30" s="95"/>
      <c r="U30" s="95"/>
      <c r="V30" s="95"/>
      <c r="W30" s="95"/>
      <c r="X30" s="95"/>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3"/>
      <c r="BL30" s="103"/>
      <c r="BM30" s="103"/>
      <c r="BN30" s="103"/>
      <c r="BO30" s="103"/>
      <c r="BP30" s="103"/>
      <c r="BQ30" s="103"/>
      <c r="BR30" s="103"/>
      <c r="BS30" s="105" t="str">
        <f t="shared" si="8"/>
        <v/>
      </c>
      <c r="BT30" s="101" t="str">
        <f t="shared" si="9"/>
        <v/>
      </c>
      <c r="BU30" s="106" t="str">
        <f t="shared" si="10"/>
        <v/>
      </c>
      <c r="BV30" s="101" t="str">
        <f t="shared" si="11"/>
        <v/>
      </c>
      <c r="BW30" s="102"/>
      <c r="BX30" s="103"/>
      <c r="BY30" s="104"/>
    </row>
    <row r="31" spans="1:77" ht="21" customHeight="1">
      <c r="A31" s="95"/>
      <c r="B31" s="96"/>
      <c r="C31" s="97"/>
      <c r="D31" s="98"/>
      <c r="E31" s="99"/>
      <c r="F31" s="99"/>
      <c r="G31" s="99"/>
      <c r="H31" s="99"/>
      <c r="I31" s="99"/>
      <c r="J31" s="100"/>
      <c r="K31" s="100"/>
      <c r="L31" s="99"/>
      <c r="M31" s="99"/>
      <c r="N31" s="99"/>
      <c r="O31" s="99"/>
      <c r="P31" s="99"/>
      <c r="Q31" s="95"/>
      <c r="R31" s="95"/>
      <c r="S31" s="95"/>
      <c r="T31" s="95"/>
      <c r="U31" s="95"/>
      <c r="V31" s="95"/>
      <c r="W31" s="95"/>
      <c r="X31" s="95"/>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3"/>
      <c r="BL31" s="103"/>
      <c r="BM31" s="103"/>
      <c r="BN31" s="103"/>
      <c r="BO31" s="103"/>
      <c r="BP31" s="103"/>
      <c r="BQ31" s="103"/>
      <c r="BR31" s="103"/>
      <c r="BS31" s="105" t="str">
        <f t="shared" si="8"/>
        <v/>
      </c>
      <c r="BT31" s="101" t="str">
        <f t="shared" si="9"/>
        <v/>
      </c>
      <c r="BU31" s="106" t="str">
        <f t="shared" si="10"/>
        <v/>
      </c>
      <c r="BV31" s="101" t="str">
        <f t="shared" si="11"/>
        <v/>
      </c>
      <c r="BW31" s="102"/>
      <c r="BX31" s="103"/>
      <c r="BY31" s="104"/>
    </row>
    <row r="32" spans="1:77" ht="21" customHeight="1">
      <c r="A32" s="95"/>
      <c r="B32" s="96"/>
      <c r="C32" s="97"/>
      <c r="D32" s="98"/>
      <c r="E32" s="99"/>
      <c r="F32" s="99"/>
      <c r="G32" s="99"/>
      <c r="H32" s="99"/>
      <c r="I32" s="99"/>
      <c r="J32" s="100"/>
      <c r="K32" s="100"/>
      <c r="L32" s="99"/>
      <c r="M32" s="99"/>
      <c r="N32" s="99"/>
      <c r="O32" s="99"/>
      <c r="P32" s="99"/>
      <c r="Q32" s="95"/>
      <c r="R32" s="95"/>
      <c r="S32" s="95"/>
      <c r="T32" s="95"/>
      <c r="U32" s="95"/>
      <c r="V32" s="95"/>
      <c r="W32" s="95"/>
      <c r="X32" s="95"/>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3"/>
      <c r="BL32" s="103"/>
      <c r="BM32" s="103"/>
      <c r="BN32" s="103"/>
      <c r="BO32" s="103"/>
      <c r="BP32" s="103"/>
      <c r="BQ32" s="103"/>
      <c r="BR32" s="103"/>
      <c r="BS32" s="105" t="str">
        <f t="shared" si="8"/>
        <v/>
      </c>
      <c r="BT32" s="101" t="str">
        <f t="shared" si="9"/>
        <v/>
      </c>
      <c r="BU32" s="106" t="str">
        <f t="shared" si="10"/>
        <v/>
      </c>
      <c r="BV32" s="101" t="str">
        <f t="shared" si="11"/>
        <v/>
      </c>
      <c r="BW32" s="102"/>
      <c r="BX32" s="103"/>
      <c r="BY32" s="104"/>
    </row>
    <row r="33" spans="1:77" ht="21" customHeight="1">
      <c r="A33" s="95"/>
      <c r="B33" s="96"/>
      <c r="C33" s="97"/>
      <c r="D33" s="98"/>
      <c r="E33" s="99"/>
      <c r="F33" s="99"/>
      <c r="G33" s="99"/>
      <c r="H33" s="99"/>
      <c r="I33" s="99"/>
      <c r="J33" s="100"/>
      <c r="K33" s="100"/>
      <c r="L33" s="99"/>
      <c r="M33" s="99"/>
      <c r="N33" s="99"/>
      <c r="O33" s="99"/>
      <c r="P33" s="99"/>
      <c r="Q33" s="95"/>
      <c r="R33" s="95"/>
      <c r="S33" s="95"/>
      <c r="T33" s="95"/>
      <c r="U33" s="95"/>
      <c r="V33" s="95"/>
      <c r="W33" s="95"/>
      <c r="X33" s="95"/>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3"/>
      <c r="BL33" s="103"/>
      <c r="BM33" s="103"/>
      <c r="BN33" s="103"/>
      <c r="BO33" s="103"/>
      <c r="BP33" s="103"/>
      <c r="BQ33" s="103"/>
      <c r="BR33" s="103"/>
      <c r="BS33" s="105" t="str">
        <f t="shared" si="8"/>
        <v/>
      </c>
      <c r="BT33" s="101" t="str">
        <f t="shared" si="9"/>
        <v/>
      </c>
      <c r="BU33" s="106" t="str">
        <f t="shared" si="10"/>
        <v/>
      </c>
      <c r="BV33" s="101" t="str">
        <f t="shared" si="11"/>
        <v/>
      </c>
      <c r="BW33" s="102"/>
      <c r="BX33" s="103"/>
      <c r="BY33" s="104"/>
    </row>
    <row r="34" spans="1:77" ht="21" customHeight="1">
      <c r="A34" s="95"/>
      <c r="B34" s="96"/>
      <c r="C34" s="97"/>
      <c r="D34" s="98"/>
      <c r="E34" s="99"/>
      <c r="F34" s="99"/>
      <c r="G34" s="99"/>
      <c r="H34" s="99"/>
      <c r="I34" s="99"/>
      <c r="J34" s="100"/>
      <c r="K34" s="100"/>
      <c r="L34" s="99"/>
      <c r="M34" s="99"/>
      <c r="N34" s="99"/>
      <c r="O34" s="99"/>
      <c r="P34" s="99"/>
      <c r="Q34" s="95"/>
      <c r="R34" s="95"/>
      <c r="S34" s="95"/>
      <c r="T34" s="95"/>
      <c r="U34" s="95"/>
      <c r="V34" s="95"/>
      <c r="W34" s="95"/>
      <c r="X34" s="95"/>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3"/>
      <c r="BL34" s="103"/>
      <c r="BM34" s="103"/>
      <c r="BN34" s="103"/>
      <c r="BO34" s="103"/>
      <c r="BP34" s="103"/>
      <c r="BQ34" s="103"/>
      <c r="BR34" s="103"/>
      <c r="BS34" s="105" t="str">
        <f t="shared" si="8"/>
        <v/>
      </c>
      <c r="BT34" s="101" t="str">
        <f t="shared" si="9"/>
        <v/>
      </c>
      <c r="BU34" s="106" t="str">
        <f t="shared" si="10"/>
        <v/>
      </c>
      <c r="BV34" s="101" t="str">
        <f t="shared" si="11"/>
        <v/>
      </c>
      <c r="BW34" s="102"/>
      <c r="BX34" s="103"/>
      <c r="BY34" s="104"/>
    </row>
    <row r="35" spans="1:77" ht="21" customHeight="1">
      <c r="A35" s="95"/>
      <c r="B35" s="96"/>
      <c r="C35" s="97"/>
      <c r="D35" s="98"/>
      <c r="E35" s="99"/>
      <c r="F35" s="99"/>
      <c r="G35" s="99"/>
      <c r="H35" s="99"/>
      <c r="I35" s="99"/>
      <c r="J35" s="100"/>
      <c r="K35" s="100"/>
      <c r="L35" s="99"/>
      <c r="M35" s="99"/>
      <c r="N35" s="99"/>
      <c r="O35" s="99"/>
      <c r="P35" s="99"/>
      <c r="Q35" s="95"/>
      <c r="R35" s="95"/>
      <c r="S35" s="95"/>
      <c r="T35" s="95"/>
      <c r="U35" s="95"/>
      <c r="V35" s="95"/>
      <c r="W35" s="95"/>
      <c r="X35" s="95"/>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3"/>
      <c r="BL35" s="103"/>
      <c r="BM35" s="103"/>
      <c r="BN35" s="103"/>
      <c r="BO35" s="103"/>
      <c r="BP35" s="103"/>
      <c r="BQ35" s="103"/>
      <c r="BR35" s="103"/>
      <c r="BS35" s="105" t="str">
        <f t="shared" si="8"/>
        <v/>
      </c>
      <c r="BT35" s="101" t="str">
        <f t="shared" si="9"/>
        <v/>
      </c>
      <c r="BU35" s="106" t="str">
        <f t="shared" si="10"/>
        <v/>
      </c>
      <c r="BV35" s="101" t="str">
        <f t="shared" si="11"/>
        <v/>
      </c>
      <c r="BW35" s="102"/>
      <c r="BX35" s="103"/>
      <c r="BY35" s="104"/>
    </row>
    <row r="36" spans="1:77" ht="21" customHeight="1">
      <c r="A36" s="95"/>
      <c r="B36" s="96"/>
      <c r="C36" s="97"/>
      <c r="D36" s="98"/>
      <c r="E36" s="99"/>
      <c r="F36" s="99"/>
      <c r="G36" s="99"/>
      <c r="H36" s="99"/>
      <c r="I36" s="99"/>
      <c r="J36" s="100"/>
      <c r="K36" s="100"/>
      <c r="L36" s="99"/>
      <c r="M36" s="99"/>
      <c r="N36" s="99"/>
      <c r="O36" s="99"/>
      <c r="P36" s="99"/>
      <c r="Q36" s="95"/>
      <c r="R36" s="95"/>
      <c r="S36" s="95"/>
      <c r="T36" s="95"/>
      <c r="U36" s="95"/>
      <c r="V36" s="95"/>
      <c r="W36" s="95"/>
      <c r="X36" s="95"/>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3"/>
      <c r="BL36" s="103"/>
      <c r="BM36" s="103"/>
      <c r="BN36" s="103"/>
      <c r="BO36" s="103"/>
      <c r="BP36" s="103"/>
      <c r="BQ36" s="103"/>
      <c r="BR36" s="103"/>
      <c r="BS36" s="105" t="str">
        <f t="shared" si="8"/>
        <v/>
      </c>
      <c r="BT36" s="101" t="str">
        <f t="shared" si="9"/>
        <v/>
      </c>
      <c r="BU36" s="106" t="str">
        <f t="shared" si="10"/>
        <v/>
      </c>
      <c r="BV36" s="101" t="str">
        <f t="shared" si="11"/>
        <v/>
      </c>
      <c r="BW36" s="102"/>
      <c r="BX36" s="103"/>
      <c r="BY36" s="104"/>
    </row>
    <row r="37" spans="1:77" ht="21" customHeight="1">
      <c r="A37" s="95"/>
      <c r="B37" s="96"/>
      <c r="C37" s="97"/>
      <c r="D37" s="98"/>
      <c r="E37" s="99"/>
      <c r="F37" s="99"/>
      <c r="G37" s="99"/>
      <c r="H37" s="99"/>
      <c r="I37" s="99"/>
      <c r="J37" s="100"/>
      <c r="K37" s="100"/>
      <c r="L37" s="99"/>
      <c r="M37" s="99"/>
      <c r="N37" s="99"/>
      <c r="O37" s="99"/>
      <c r="P37" s="99"/>
      <c r="Q37" s="95"/>
      <c r="R37" s="95"/>
      <c r="S37" s="95"/>
      <c r="T37" s="95"/>
      <c r="U37" s="95"/>
      <c r="V37" s="95"/>
      <c r="W37" s="95"/>
      <c r="X37" s="95"/>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3"/>
      <c r="BL37" s="103"/>
      <c r="BM37" s="103"/>
      <c r="BN37" s="103"/>
      <c r="BO37" s="103"/>
      <c r="BP37" s="103"/>
      <c r="BQ37" s="103"/>
      <c r="BR37" s="103"/>
      <c r="BS37" s="105" t="str">
        <f t="shared" si="8"/>
        <v/>
      </c>
      <c r="BT37" s="101" t="str">
        <f t="shared" si="9"/>
        <v/>
      </c>
      <c r="BU37" s="106" t="str">
        <f t="shared" si="10"/>
        <v/>
      </c>
      <c r="BV37" s="101" t="str">
        <f t="shared" si="11"/>
        <v/>
      </c>
      <c r="BW37" s="102"/>
      <c r="BX37" s="103"/>
      <c r="BY37" s="104"/>
    </row>
    <row r="38" spans="1:77" ht="21" customHeight="1">
      <c r="A38" s="95"/>
      <c r="B38" s="96"/>
      <c r="C38" s="97"/>
      <c r="D38" s="98"/>
      <c r="E38" s="99"/>
      <c r="F38" s="99"/>
      <c r="G38" s="99"/>
      <c r="H38" s="99"/>
      <c r="I38" s="99"/>
      <c r="J38" s="100"/>
      <c r="K38" s="100"/>
      <c r="L38" s="99"/>
      <c r="M38" s="99"/>
      <c r="N38" s="99"/>
      <c r="O38" s="99"/>
      <c r="P38" s="99"/>
      <c r="Q38" s="95"/>
      <c r="R38" s="95"/>
      <c r="S38" s="95"/>
      <c r="T38" s="95"/>
      <c r="U38" s="95"/>
      <c r="V38" s="95"/>
      <c r="W38" s="95"/>
      <c r="X38" s="95"/>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3"/>
      <c r="BL38" s="103"/>
      <c r="BM38" s="103"/>
      <c r="BN38" s="103"/>
      <c r="BO38" s="103"/>
      <c r="BP38" s="103"/>
      <c r="BQ38" s="103"/>
      <c r="BR38" s="103"/>
      <c r="BS38" s="105" t="str">
        <f t="shared" ref="BS38:BS50" si="12">IF(ISERROR(MATCH("zzz",BK38:BO38,0)),IF(COUNTA(BK38:BO38)&lt;5,"",ROUND(SUM(BK38:BO38),-INT(LOG(SUM(BK38:BO38))-1))),"zzz")</f>
        <v/>
      </c>
      <c r="BT38" s="101" t="str">
        <f t="shared" ref="BT38:BT50" si="13">IF(ISERROR(MATCH("zzz",BK38:BO38,0)),IF(AND(SUM(BK38:BO38)&lt;&gt;0,COUNT(BK38:BO38)&lt;5),"*",""),"")</f>
        <v/>
      </c>
      <c r="BU38" s="106" t="str">
        <f t="shared" ref="BU38:BU50" si="14">IF(ISERROR(MATCH("zzz",BO38:BR38,0)),IF(COUNTA(BO38:BR38)&lt;4,"",IF(LEFT(BO38)="&lt;",ROUND(SUM(BP38:BR38),-INT(LOG(SUM(BP38:BR38))-1)),ROUND(SUM(BP38:BR38)-BO38,-INT(LOG(SUM(BP38:BR38)-BO38)-1)))),"zzz")</f>
        <v/>
      </c>
      <c r="BV38" s="101" t="str">
        <f t="shared" ref="BV38:BV50" si="15">IF(ISERROR(MATCH("zzz",BO38:BR38,0)),IF(AND(SUM(BO38:BR38)&lt;&gt;0,COUNT(BO38:BR38)&lt;4),"*",""),"")</f>
        <v/>
      </c>
      <c r="BW38" s="102"/>
      <c r="BX38" s="103"/>
      <c r="BY38" s="104"/>
    </row>
    <row r="39" spans="1:77" ht="21" customHeight="1">
      <c r="A39" s="95"/>
      <c r="B39" s="96"/>
      <c r="C39" s="97"/>
      <c r="D39" s="98"/>
      <c r="E39" s="99"/>
      <c r="F39" s="99"/>
      <c r="G39" s="99"/>
      <c r="H39" s="99"/>
      <c r="I39" s="99"/>
      <c r="J39" s="100"/>
      <c r="K39" s="100"/>
      <c r="L39" s="99"/>
      <c r="M39" s="99"/>
      <c r="N39" s="99"/>
      <c r="O39" s="99"/>
      <c r="P39" s="99"/>
      <c r="Q39" s="95"/>
      <c r="R39" s="95"/>
      <c r="S39" s="95"/>
      <c r="T39" s="95"/>
      <c r="U39" s="95"/>
      <c r="V39" s="95"/>
      <c r="W39" s="95"/>
      <c r="X39" s="95"/>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3"/>
      <c r="BL39" s="103"/>
      <c r="BM39" s="103"/>
      <c r="BN39" s="103"/>
      <c r="BO39" s="103"/>
      <c r="BP39" s="103"/>
      <c r="BQ39" s="103"/>
      <c r="BR39" s="103"/>
      <c r="BS39" s="105" t="str">
        <f t="shared" si="12"/>
        <v/>
      </c>
      <c r="BT39" s="101" t="str">
        <f t="shared" si="13"/>
        <v/>
      </c>
      <c r="BU39" s="106" t="str">
        <f t="shared" si="14"/>
        <v/>
      </c>
      <c r="BV39" s="101" t="str">
        <f t="shared" si="15"/>
        <v/>
      </c>
      <c r="BW39" s="102"/>
      <c r="BX39" s="103"/>
      <c r="BY39" s="104"/>
    </row>
    <row r="40" spans="1:77" ht="21" customHeight="1">
      <c r="A40" s="95"/>
      <c r="B40" s="96"/>
      <c r="C40" s="97"/>
      <c r="D40" s="98"/>
      <c r="E40" s="99"/>
      <c r="F40" s="99"/>
      <c r="G40" s="99"/>
      <c r="H40" s="99"/>
      <c r="I40" s="99"/>
      <c r="J40" s="100"/>
      <c r="K40" s="100"/>
      <c r="L40" s="99"/>
      <c r="M40" s="99"/>
      <c r="N40" s="99"/>
      <c r="O40" s="99"/>
      <c r="P40" s="99"/>
      <c r="Q40" s="95"/>
      <c r="R40" s="95"/>
      <c r="S40" s="95"/>
      <c r="T40" s="95"/>
      <c r="U40" s="95"/>
      <c r="V40" s="95"/>
      <c r="W40" s="95"/>
      <c r="X40" s="95"/>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3"/>
      <c r="BL40" s="103"/>
      <c r="BM40" s="103"/>
      <c r="BN40" s="103"/>
      <c r="BO40" s="103"/>
      <c r="BP40" s="103"/>
      <c r="BQ40" s="103"/>
      <c r="BR40" s="103"/>
      <c r="BS40" s="105" t="str">
        <f t="shared" si="12"/>
        <v/>
      </c>
      <c r="BT40" s="101" t="str">
        <f t="shared" si="13"/>
        <v/>
      </c>
      <c r="BU40" s="106" t="str">
        <f t="shared" si="14"/>
        <v/>
      </c>
      <c r="BV40" s="101" t="str">
        <f t="shared" si="15"/>
        <v/>
      </c>
      <c r="BW40" s="102"/>
      <c r="BX40" s="103"/>
      <c r="BY40" s="104"/>
    </row>
    <row r="41" spans="1:77" ht="21" customHeight="1">
      <c r="A41" s="95"/>
      <c r="B41" s="96"/>
      <c r="C41" s="97"/>
      <c r="D41" s="98"/>
      <c r="E41" s="99"/>
      <c r="F41" s="99"/>
      <c r="G41" s="99"/>
      <c r="H41" s="99"/>
      <c r="I41" s="99"/>
      <c r="J41" s="100"/>
      <c r="K41" s="100"/>
      <c r="L41" s="99"/>
      <c r="M41" s="99"/>
      <c r="N41" s="99"/>
      <c r="O41" s="99"/>
      <c r="P41" s="99"/>
      <c r="Q41" s="95"/>
      <c r="R41" s="95"/>
      <c r="S41" s="95"/>
      <c r="T41" s="95"/>
      <c r="U41" s="95"/>
      <c r="V41" s="95"/>
      <c r="W41" s="95"/>
      <c r="X41" s="95"/>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3"/>
      <c r="BL41" s="103"/>
      <c r="BM41" s="103"/>
      <c r="BN41" s="103"/>
      <c r="BO41" s="103"/>
      <c r="BP41" s="103"/>
      <c r="BQ41" s="103"/>
      <c r="BR41" s="103"/>
      <c r="BS41" s="105" t="str">
        <f t="shared" si="12"/>
        <v/>
      </c>
      <c r="BT41" s="101" t="str">
        <f t="shared" si="13"/>
        <v/>
      </c>
      <c r="BU41" s="106" t="str">
        <f t="shared" si="14"/>
        <v/>
      </c>
      <c r="BV41" s="101" t="str">
        <f t="shared" si="15"/>
        <v/>
      </c>
      <c r="BW41" s="102"/>
      <c r="BX41" s="103"/>
      <c r="BY41" s="104"/>
    </row>
    <row r="42" spans="1:77" ht="21" customHeight="1">
      <c r="A42" s="95"/>
      <c r="B42" s="96"/>
      <c r="C42" s="97"/>
      <c r="D42" s="98"/>
      <c r="E42" s="99"/>
      <c r="F42" s="99"/>
      <c r="G42" s="99"/>
      <c r="H42" s="99"/>
      <c r="I42" s="99"/>
      <c r="J42" s="100"/>
      <c r="K42" s="100"/>
      <c r="L42" s="99"/>
      <c r="M42" s="99"/>
      <c r="N42" s="99"/>
      <c r="O42" s="99"/>
      <c r="P42" s="99"/>
      <c r="Q42" s="95"/>
      <c r="R42" s="95"/>
      <c r="S42" s="95"/>
      <c r="T42" s="95"/>
      <c r="U42" s="95"/>
      <c r="V42" s="95"/>
      <c r="W42" s="95"/>
      <c r="X42" s="95"/>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3"/>
      <c r="BL42" s="103"/>
      <c r="BM42" s="103"/>
      <c r="BN42" s="103"/>
      <c r="BO42" s="103"/>
      <c r="BP42" s="103"/>
      <c r="BQ42" s="103"/>
      <c r="BR42" s="103"/>
      <c r="BS42" s="105" t="str">
        <f t="shared" si="12"/>
        <v/>
      </c>
      <c r="BT42" s="101" t="str">
        <f t="shared" si="13"/>
        <v/>
      </c>
      <c r="BU42" s="106" t="str">
        <f t="shared" si="14"/>
        <v/>
      </c>
      <c r="BV42" s="101" t="str">
        <f t="shared" si="15"/>
        <v/>
      </c>
      <c r="BW42" s="102"/>
      <c r="BX42" s="103"/>
      <c r="BY42" s="104"/>
    </row>
    <row r="43" spans="1:77" ht="21" customHeight="1">
      <c r="A43" s="95"/>
      <c r="B43" s="96"/>
      <c r="C43" s="97"/>
      <c r="D43" s="98"/>
      <c r="E43" s="99"/>
      <c r="F43" s="99"/>
      <c r="G43" s="99"/>
      <c r="H43" s="99"/>
      <c r="I43" s="99"/>
      <c r="J43" s="100"/>
      <c r="K43" s="100"/>
      <c r="L43" s="99"/>
      <c r="M43" s="99"/>
      <c r="N43" s="99"/>
      <c r="O43" s="99"/>
      <c r="P43" s="99"/>
      <c r="Q43" s="95"/>
      <c r="R43" s="95"/>
      <c r="S43" s="95"/>
      <c r="T43" s="95"/>
      <c r="U43" s="95"/>
      <c r="V43" s="95"/>
      <c r="W43" s="95"/>
      <c r="X43" s="95"/>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3"/>
      <c r="BL43" s="103"/>
      <c r="BM43" s="103"/>
      <c r="BN43" s="103"/>
      <c r="BO43" s="103"/>
      <c r="BP43" s="103"/>
      <c r="BQ43" s="103"/>
      <c r="BR43" s="103"/>
      <c r="BS43" s="105" t="str">
        <f t="shared" si="12"/>
        <v/>
      </c>
      <c r="BT43" s="101" t="str">
        <f t="shared" si="13"/>
        <v/>
      </c>
      <c r="BU43" s="106" t="str">
        <f t="shared" si="14"/>
        <v/>
      </c>
      <c r="BV43" s="101" t="str">
        <f t="shared" si="15"/>
        <v/>
      </c>
      <c r="BW43" s="102"/>
      <c r="BX43" s="103"/>
      <c r="BY43" s="104"/>
    </row>
    <row r="44" spans="1:77" ht="21" customHeight="1">
      <c r="A44" s="95"/>
      <c r="B44" s="96"/>
      <c r="C44" s="97"/>
      <c r="D44" s="98"/>
      <c r="E44" s="99"/>
      <c r="F44" s="99"/>
      <c r="G44" s="99"/>
      <c r="H44" s="99"/>
      <c r="I44" s="99"/>
      <c r="J44" s="100"/>
      <c r="K44" s="100"/>
      <c r="L44" s="99"/>
      <c r="M44" s="99"/>
      <c r="N44" s="99"/>
      <c r="O44" s="99"/>
      <c r="P44" s="99"/>
      <c r="Q44" s="95"/>
      <c r="R44" s="95"/>
      <c r="S44" s="95"/>
      <c r="T44" s="95"/>
      <c r="U44" s="95"/>
      <c r="V44" s="95"/>
      <c r="W44" s="95"/>
      <c r="X44" s="95"/>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3"/>
      <c r="BL44" s="103"/>
      <c r="BM44" s="103"/>
      <c r="BN44" s="103"/>
      <c r="BO44" s="103"/>
      <c r="BP44" s="103"/>
      <c r="BQ44" s="103"/>
      <c r="BR44" s="103"/>
      <c r="BS44" s="105" t="str">
        <f t="shared" si="12"/>
        <v/>
      </c>
      <c r="BT44" s="101" t="str">
        <f t="shared" si="13"/>
        <v/>
      </c>
      <c r="BU44" s="106" t="str">
        <f t="shared" si="14"/>
        <v/>
      </c>
      <c r="BV44" s="101" t="str">
        <f t="shared" si="15"/>
        <v/>
      </c>
      <c r="BW44" s="102"/>
      <c r="BX44" s="103"/>
      <c r="BY44" s="104"/>
    </row>
    <row r="45" spans="1:77" ht="21" customHeight="1">
      <c r="A45" s="95"/>
      <c r="B45" s="96"/>
      <c r="C45" s="97"/>
      <c r="D45" s="98"/>
      <c r="E45" s="99"/>
      <c r="F45" s="99"/>
      <c r="G45" s="99"/>
      <c r="H45" s="99"/>
      <c r="I45" s="99"/>
      <c r="J45" s="100"/>
      <c r="K45" s="100"/>
      <c r="L45" s="99"/>
      <c r="M45" s="99"/>
      <c r="N45" s="99"/>
      <c r="O45" s="99"/>
      <c r="P45" s="99"/>
      <c r="Q45" s="95"/>
      <c r="R45" s="95"/>
      <c r="S45" s="95"/>
      <c r="T45" s="95"/>
      <c r="U45" s="95"/>
      <c r="V45" s="95"/>
      <c r="W45" s="95"/>
      <c r="X45" s="95"/>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3"/>
      <c r="BL45" s="103"/>
      <c r="BM45" s="103"/>
      <c r="BN45" s="103"/>
      <c r="BO45" s="103"/>
      <c r="BP45" s="103"/>
      <c r="BQ45" s="103"/>
      <c r="BR45" s="103"/>
      <c r="BS45" s="105" t="str">
        <f t="shared" si="12"/>
        <v/>
      </c>
      <c r="BT45" s="101" t="str">
        <f t="shared" si="13"/>
        <v/>
      </c>
      <c r="BU45" s="106" t="str">
        <f t="shared" si="14"/>
        <v/>
      </c>
      <c r="BV45" s="101" t="str">
        <f t="shared" si="15"/>
        <v/>
      </c>
      <c r="BW45" s="102"/>
      <c r="BX45" s="103"/>
      <c r="BY45" s="104"/>
    </row>
    <row r="46" spans="1:77" ht="21" customHeight="1">
      <c r="A46" s="95"/>
      <c r="B46" s="96"/>
      <c r="C46" s="97"/>
      <c r="D46" s="98"/>
      <c r="E46" s="99"/>
      <c r="F46" s="99"/>
      <c r="G46" s="99"/>
      <c r="H46" s="99"/>
      <c r="I46" s="99"/>
      <c r="J46" s="100"/>
      <c r="K46" s="100"/>
      <c r="L46" s="99"/>
      <c r="M46" s="99"/>
      <c r="N46" s="99"/>
      <c r="O46" s="99"/>
      <c r="P46" s="99"/>
      <c r="Q46" s="95"/>
      <c r="R46" s="95"/>
      <c r="S46" s="95"/>
      <c r="T46" s="95"/>
      <c r="U46" s="95"/>
      <c r="V46" s="95"/>
      <c r="W46" s="95"/>
      <c r="X46" s="95"/>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3"/>
      <c r="BL46" s="103"/>
      <c r="BM46" s="103"/>
      <c r="BN46" s="103"/>
      <c r="BO46" s="103"/>
      <c r="BP46" s="103"/>
      <c r="BQ46" s="103"/>
      <c r="BR46" s="103"/>
      <c r="BS46" s="105" t="str">
        <f t="shared" si="12"/>
        <v/>
      </c>
      <c r="BT46" s="101" t="str">
        <f t="shared" si="13"/>
        <v/>
      </c>
      <c r="BU46" s="106" t="str">
        <f t="shared" si="14"/>
        <v/>
      </c>
      <c r="BV46" s="101" t="str">
        <f t="shared" si="15"/>
        <v/>
      </c>
      <c r="BW46" s="102"/>
      <c r="BX46" s="103"/>
      <c r="BY46" s="104"/>
    </row>
    <row r="47" spans="1:77" ht="21" customHeight="1">
      <c r="A47" s="95"/>
      <c r="B47" s="96"/>
      <c r="C47" s="97"/>
      <c r="D47" s="98"/>
      <c r="E47" s="99"/>
      <c r="F47" s="99"/>
      <c r="G47" s="99"/>
      <c r="H47" s="99"/>
      <c r="I47" s="99"/>
      <c r="J47" s="100"/>
      <c r="K47" s="100"/>
      <c r="L47" s="99"/>
      <c r="M47" s="99"/>
      <c r="N47" s="99"/>
      <c r="O47" s="99"/>
      <c r="P47" s="99"/>
      <c r="Q47" s="95"/>
      <c r="R47" s="95"/>
      <c r="S47" s="95"/>
      <c r="T47" s="95"/>
      <c r="U47" s="95"/>
      <c r="V47" s="95"/>
      <c r="W47" s="95"/>
      <c r="X47" s="95"/>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3"/>
      <c r="BL47" s="103"/>
      <c r="BM47" s="103"/>
      <c r="BN47" s="103"/>
      <c r="BO47" s="103"/>
      <c r="BP47" s="103"/>
      <c r="BQ47" s="103"/>
      <c r="BR47" s="103"/>
      <c r="BS47" s="105" t="str">
        <f t="shared" si="12"/>
        <v/>
      </c>
      <c r="BT47" s="101" t="str">
        <f t="shared" si="13"/>
        <v/>
      </c>
      <c r="BU47" s="106" t="str">
        <f t="shared" si="14"/>
        <v/>
      </c>
      <c r="BV47" s="101" t="str">
        <f t="shared" si="15"/>
        <v/>
      </c>
      <c r="BW47" s="102"/>
      <c r="BX47" s="103"/>
      <c r="BY47" s="104"/>
    </row>
    <row r="48" spans="1:77" ht="21" customHeight="1">
      <c r="A48" s="95"/>
      <c r="B48" s="96"/>
      <c r="C48" s="97"/>
      <c r="D48" s="98"/>
      <c r="E48" s="99"/>
      <c r="F48" s="99"/>
      <c r="G48" s="99"/>
      <c r="H48" s="99"/>
      <c r="I48" s="99"/>
      <c r="J48" s="100"/>
      <c r="K48" s="100"/>
      <c r="L48" s="99"/>
      <c r="M48" s="99"/>
      <c r="N48" s="99"/>
      <c r="O48" s="99"/>
      <c r="P48" s="99"/>
      <c r="Q48" s="95"/>
      <c r="R48" s="95"/>
      <c r="S48" s="95"/>
      <c r="T48" s="95"/>
      <c r="U48" s="95"/>
      <c r="V48" s="95"/>
      <c r="W48" s="95"/>
      <c r="X48" s="95"/>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3"/>
      <c r="BL48" s="103"/>
      <c r="BM48" s="103"/>
      <c r="BN48" s="103"/>
      <c r="BO48" s="103"/>
      <c r="BP48" s="103"/>
      <c r="BQ48" s="103"/>
      <c r="BR48" s="103"/>
      <c r="BS48" s="105" t="str">
        <f t="shared" si="12"/>
        <v/>
      </c>
      <c r="BT48" s="101" t="str">
        <f t="shared" si="13"/>
        <v/>
      </c>
      <c r="BU48" s="106" t="str">
        <f t="shared" si="14"/>
        <v/>
      </c>
      <c r="BV48" s="101" t="str">
        <f t="shared" si="15"/>
        <v/>
      </c>
      <c r="BW48" s="102"/>
      <c r="BX48" s="103"/>
      <c r="BY48" s="104"/>
    </row>
    <row r="49" spans="1:77" ht="21" customHeight="1">
      <c r="A49" s="95"/>
      <c r="B49" s="96"/>
      <c r="C49" s="97"/>
      <c r="D49" s="98"/>
      <c r="E49" s="99"/>
      <c r="F49" s="99"/>
      <c r="G49" s="99"/>
      <c r="H49" s="99"/>
      <c r="I49" s="99"/>
      <c r="J49" s="100"/>
      <c r="K49" s="100"/>
      <c r="L49" s="99"/>
      <c r="M49" s="99"/>
      <c r="N49" s="99"/>
      <c r="O49" s="99"/>
      <c r="P49" s="99"/>
      <c r="Q49" s="95"/>
      <c r="R49" s="95"/>
      <c r="S49" s="95"/>
      <c r="T49" s="95"/>
      <c r="U49" s="95"/>
      <c r="V49" s="95"/>
      <c r="W49" s="95"/>
      <c r="X49" s="95"/>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3"/>
      <c r="BL49" s="103"/>
      <c r="BM49" s="103"/>
      <c r="BN49" s="103"/>
      <c r="BO49" s="103"/>
      <c r="BP49" s="103"/>
      <c r="BQ49" s="103"/>
      <c r="BR49" s="103"/>
      <c r="BS49" s="105" t="str">
        <f t="shared" si="12"/>
        <v/>
      </c>
      <c r="BT49" s="101" t="str">
        <f t="shared" si="13"/>
        <v/>
      </c>
      <c r="BU49" s="106" t="str">
        <f t="shared" si="14"/>
        <v/>
      </c>
      <c r="BV49" s="101" t="str">
        <f t="shared" si="15"/>
        <v/>
      </c>
      <c r="BW49" s="102"/>
      <c r="BX49" s="103"/>
      <c r="BY49" s="104"/>
    </row>
    <row r="50" spans="1:77" ht="21" customHeight="1">
      <c r="A50" s="95"/>
      <c r="B50" s="96"/>
      <c r="C50" s="97"/>
      <c r="D50" s="98"/>
      <c r="E50" s="99"/>
      <c r="F50" s="99"/>
      <c r="G50" s="99"/>
      <c r="H50" s="99"/>
      <c r="I50" s="99"/>
      <c r="J50" s="100"/>
      <c r="K50" s="100"/>
      <c r="L50" s="99"/>
      <c r="M50" s="99"/>
      <c r="N50" s="99"/>
      <c r="O50" s="99"/>
      <c r="P50" s="99"/>
      <c r="Q50" s="95"/>
      <c r="R50" s="95"/>
      <c r="S50" s="95"/>
      <c r="T50" s="95"/>
      <c r="U50" s="95"/>
      <c r="V50" s="95"/>
      <c r="W50" s="95"/>
      <c r="X50" s="95"/>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3"/>
      <c r="BL50" s="103"/>
      <c r="BM50" s="103"/>
      <c r="BN50" s="103"/>
      <c r="BO50" s="103"/>
      <c r="BP50" s="103"/>
      <c r="BQ50" s="103"/>
      <c r="BR50" s="103"/>
      <c r="BS50" s="105" t="str">
        <f t="shared" si="12"/>
        <v/>
      </c>
      <c r="BT50" s="101" t="str">
        <f t="shared" si="13"/>
        <v/>
      </c>
      <c r="BU50" s="106" t="str">
        <f t="shared" si="14"/>
        <v/>
      </c>
      <c r="BV50" s="101" t="str">
        <f t="shared" si="15"/>
        <v/>
      </c>
      <c r="BW50" s="102"/>
      <c r="BX50" s="103"/>
      <c r="BY50" s="104"/>
    </row>
    <row r="51" spans="1:77" ht="21" customHeight="1">
      <c r="BU51" s="110" t="str">
        <f t="shared" ref="BU51:BU55" si="16">IF(ISERROR(MATCH("zzz",BO51:BR51,0)),IF(COUNTA(BO51:BR51)&lt;4,"",IF(LEFT(BO51)="&lt;",ROUND(SUM(BP51:BR51),-INT(LOG(SUM(BP51:BR51))-1)),ROUND(SUM(BP51:BR51)-BO51,-INT(LOG(SUM(BP51:BR51)-BO51)-1)))),"zzz")</f>
        <v/>
      </c>
      <c r="BV51" s="109" t="str">
        <f t="shared" ref="BV51:BV55" si="17">IF(ISERROR(MATCH("zzz",BO51:BR51,0)),IF(AND(SUM(BO51:BR51)&lt;&gt;0,COUNT(BO51:BR51)&lt;4),"*",""),"")</f>
        <v/>
      </c>
    </row>
    <row r="52" spans="1:77" ht="21" customHeight="1">
      <c r="BU52" s="110" t="str">
        <f t="shared" si="16"/>
        <v/>
      </c>
      <c r="BV52" s="109" t="str">
        <f t="shared" si="17"/>
        <v/>
      </c>
    </row>
    <row r="53" spans="1:77" ht="21" customHeight="1">
      <c r="BU53" s="110" t="str">
        <f t="shared" si="16"/>
        <v/>
      </c>
      <c r="BV53" s="109" t="str">
        <f t="shared" si="17"/>
        <v/>
      </c>
    </row>
    <row r="54" spans="1:77" ht="21" customHeight="1">
      <c r="BU54" s="110" t="str">
        <f t="shared" si="16"/>
        <v/>
      </c>
      <c r="BV54" s="109" t="str">
        <f t="shared" si="17"/>
        <v/>
      </c>
    </row>
    <row r="55" spans="1:77" ht="21" customHeight="1">
      <c r="BU55" s="110" t="str">
        <f t="shared" si="16"/>
        <v/>
      </c>
      <c r="BV55" s="109" t="str">
        <f t="shared" si="17"/>
        <v/>
      </c>
    </row>
  </sheetData>
  <mergeCells count="7">
    <mergeCell ref="A4:A6"/>
    <mergeCell ref="B4:B6"/>
    <mergeCell ref="D4:P4"/>
    <mergeCell ref="BW4:BW6"/>
    <mergeCell ref="D5:P5"/>
    <mergeCell ref="D6:E6"/>
    <mergeCell ref="K6:L6"/>
  </mergeCells>
  <phoneticPr fontId="3"/>
  <dataValidations count="19">
    <dataValidation allowBlank="1" showInputMessage="1" showErrorMessage="1" prompt="分析した成分を記入してください。" sqref="BX6:BY6"/>
    <dataValidation type="list" allowBlank="1" showInputMessage="1" showErrorMessage="1" sqref="C7:C20 IY8:IY13 SU8:SU13 ACQ8:ACQ13 AMM8:AMM13 AWI8:AWI13 BGE8:BGE13 BQA8:BQA13 BZW8:BZW13 CJS8:CJS13 CTO8:CTO13 DDK8:DDK13 DNG8:DNG13 DXC8:DXC13 EGY8:EGY13 EQU8:EQU13 FAQ8:FAQ13 FKM8:FKM13 FUI8:FUI13 GEE8:GEE13 GOA8:GOA13 GXW8:GXW13 HHS8:HHS13 HRO8:HRO13 IBK8:IBK13 ILG8:ILG13 IVC8:IVC13 JEY8:JEY13 JOU8:JOU13 JYQ8:JYQ13 KIM8:KIM13 KSI8:KSI13 LCE8:LCE13 LMA8:LMA13 LVW8:LVW13 MFS8:MFS13 MPO8:MPO13 MZK8:MZK13 NJG8:NJG13 NTC8:NTC13 OCY8:OCY13 OMU8:OMU13 OWQ8:OWQ13 PGM8:PGM13 PQI8:PQI13 QAE8:QAE13 QKA8:QKA13 QTW8:QTW13 RDS8:RDS13 RNO8:RNO13 RXK8:RXK13 SHG8:SHG13 SRC8:SRC13 TAY8:TAY13 TKU8:TKU13 TUQ8:TUQ13 UEM8:UEM13 UOI8:UOI13 UYE8:UYE13 VIA8:VIA13 VRW8:VRW13 WBS8:WBS13 WLO8:WLO13 WVK8:WVK13">
      <formula1>"春, 夏, 秋, 冬"</formula1>
    </dataValidation>
    <dataValidation imeMode="halfAlpha" allowBlank="1" showInputMessage="1" showErrorMessage="1" error="半角英数字で入力して下さい。" promptTitle="半角英数字で入力して下さい。" prompt="（小数点以下1桁まで）" sqref="R21:R50 S7:S50 V7:X50 JR8:JT13 TN8:TP13 ADJ8:ADL13 ANF8:ANH13 AXB8:AXD13 BGX8:BGZ13 BQT8:BQV13 CAP8:CAR13 CKL8:CKN13 CUH8:CUJ13 DED8:DEF13 DNZ8:DOB13 DXV8:DXX13 EHR8:EHT13 ERN8:ERP13 FBJ8:FBL13 FLF8:FLH13 FVB8:FVD13 GEX8:GEZ13 GOT8:GOV13 GYP8:GYR13 HIL8:HIN13 HSH8:HSJ13 ICD8:ICF13 ILZ8:IMB13 IVV8:IVX13 JFR8:JFT13 JPN8:JPP13 JZJ8:JZL13 KJF8:KJH13 KTB8:KTD13 LCX8:LCZ13 LMT8:LMV13 LWP8:LWR13 MGL8:MGN13 MQH8:MQJ13 NAD8:NAF13 NJZ8:NKB13 NTV8:NTX13 ODR8:ODT13 ONN8:ONP13 OXJ8:OXL13 PHF8:PHH13 PRB8:PRD13 QAX8:QAZ13 QKT8:QKV13 QUP8:QUR13 REL8:REN13 ROH8:ROJ13 RYD8:RYF13 SHZ8:SIB13 SRV8:SRX13 TBR8:TBT13 TLN8:TLP13 TVJ8:TVL13 UFF8:UFH13 UPB8:UPD13 UYX8:UYZ13 VIT8:VIV13 VSP8:VSR13 WCL8:WCN13 WMH8:WMJ13 WWD8:WWF13 JO8:JO13 TK8:TK13 ADG8:ADG13 ANC8:ANC13 AWY8:AWY13 BGU8:BGU13 BQQ8:BQQ13 CAM8:CAM13 CKI8:CKI13 CUE8:CUE13 DEA8:DEA13 DNW8:DNW13 DXS8:DXS13 EHO8:EHO13 ERK8:ERK13 FBG8:FBG13 FLC8:FLC13 FUY8:FUY13 GEU8:GEU13 GOQ8:GOQ13 GYM8:GYM13 HII8:HII13 HSE8:HSE13 ICA8:ICA13 ILW8:ILW13 IVS8:IVS13 JFO8:JFO13 JPK8:JPK13 JZG8:JZG13 KJC8:KJC13 KSY8:KSY13 LCU8:LCU13 LMQ8:LMQ13 LWM8:LWM13 MGI8:MGI13 MQE8:MQE13 NAA8:NAA13 NJW8:NJW13 NTS8:NTS13 ODO8:ODO13 ONK8:ONK13 OXG8:OXG13 PHC8:PHC13 PQY8:PQY13 QAU8:QAU13 QKQ8:QKQ13 QUM8:QUM13 REI8:REI13 ROE8:ROE13 RYA8:RYA13 SHW8:SHW13 SRS8:SRS13 TBO8:TBO13 TLK8:TLK13 TVG8:TVG13 UFC8:UFC13 UOY8:UOY13 UYU8:UYU13 VIQ8:VIQ13 VSM8:VSM13 WCI8:WCI13 WME8:WME13 WWA8:WWA13"/>
    <dataValidation type="whole" imeMode="halfAlpha" allowBlank="1" showInputMessage="1" showErrorMessage="1" errorTitle="入力に誤りがあります。" error="半角英数字で入力して下さい。_x000a_" promptTitle="半角英数字（和暦）で入力して下さい。" prompt="（整数入力）" sqref="E7:E50 L7:L50 JA8:JA13 SW8:SW13 ACS8:ACS13 AMO8:AMO13 AWK8:AWK13 BGG8:BGG13 BQC8:BQC13 BZY8:BZY13 CJU8:CJU13 CTQ8:CTQ13 DDM8:DDM13 DNI8:DNI13 DXE8:DXE13 EHA8:EHA13 EQW8:EQW13 FAS8:FAS13 FKO8:FKO13 FUK8:FUK13 GEG8:GEG13 GOC8:GOC13 GXY8:GXY13 HHU8:HHU13 HRQ8:HRQ13 IBM8:IBM13 ILI8:ILI13 IVE8:IVE13 JFA8:JFA13 JOW8:JOW13 JYS8:JYS13 KIO8:KIO13 KSK8:KSK13 LCG8:LCG13 LMC8:LMC13 LVY8:LVY13 MFU8:MFU13 MPQ8:MPQ13 MZM8:MZM13 NJI8:NJI13 NTE8:NTE13 ODA8:ODA13 OMW8:OMW13 OWS8:OWS13 PGO8:PGO13 PQK8:PQK13 QAG8:QAG13 QKC8:QKC13 QTY8:QTY13 RDU8:RDU13 RNQ8:RNQ13 RXM8:RXM13 SHI8:SHI13 SRE8:SRE13 TBA8:TBA13 TKW8:TKW13 TUS8:TUS13 UEO8:UEO13 UOK8:UOK13 UYG8:UYG13 VIC8:VIC13 VRY8:VRY13 WBU8:WBU13 WLQ8:WLQ13 WVM8:WVM13 JH8:JH13 TD8:TD13 ACZ8:ACZ13 AMV8:AMV13 AWR8:AWR13 BGN8:BGN13 BQJ8:BQJ13 CAF8:CAF13 CKB8:CKB13 CTX8:CTX13 DDT8:DDT13 DNP8:DNP13 DXL8:DXL13 EHH8:EHH13 ERD8:ERD13 FAZ8:FAZ13 FKV8:FKV13 FUR8:FUR13 GEN8:GEN13 GOJ8:GOJ13 GYF8:GYF13 HIB8:HIB13 HRX8:HRX13 IBT8:IBT13 ILP8:ILP13 IVL8:IVL13 JFH8:JFH13 JPD8:JPD13 JYZ8:JYZ13 KIV8:KIV13 KSR8:KSR13 LCN8:LCN13 LMJ8:LMJ13 LWF8:LWF13 MGB8:MGB13 MPX8:MPX13 MZT8:MZT13 NJP8:NJP13 NTL8:NTL13 ODH8:ODH13 OND8:OND13 OWZ8:OWZ13 PGV8:PGV13 PQR8:PQR13 QAN8:QAN13 QKJ8:QKJ13 QUF8:QUF13 REB8:REB13 RNX8:RNX13 RXT8:RXT13 SHP8:SHP13 SRL8:SRL13 TBH8:TBH13 TLD8:TLD13 TUZ8:TUZ13 UEV8:UEV13 UOR8:UOR13 UYN8:UYN13 VIJ8:VIJ13 VSF8:VSF13 WCB8:WCB13 WLX8:WLX13 WVT8:WVT13">
      <formula1>1</formula1>
      <formula2>99</formula2>
    </dataValidation>
    <dataValidation type="textLength" imeMode="halfAlpha" operator="equal" allowBlank="1" showInputMessage="1" showErrorMessage="1" error="半角英数字で入力して下さい。" promptTitle="半角英数字で入力して下さい。" prompt="（整数入力）_x000a_※このセルは文字列設定(14桁)となっています。" sqref="B7:B50 IX8:IX13 ST8:ST13 ACP8:ACP13 AML8:AML13 AWH8:AWH13 BGD8:BGD13 BPZ8:BPZ13 BZV8:BZV13 CJR8:CJR13 CTN8:CTN13 DDJ8:DDJ13 DNF8:DNF13 DXB8:DXB13 EGX8:EGX13 EQT8:EQT13 FAP8:FAP13 FKL8:FKL13 FUH8:FUH13 GED8:GED13 GNZ8:GNZ13 GXV8:GXV13 HHR8:HHR13 HRN8:HRN13 IBJ8:IBJ13 ILF8:ILF13 IVB8:IVB13 JEX8:JEX13 JOT8:JOT13 JYP8:JYP13 KIL8:KIL13 KSH8:KSH13 LCD8:LCD13 LLZ8:LLZ13 LVV8:LVV13 MFR8:MFR13 MPN8:MPN13 MZJ8:MZJ13 NJF8:NJF13 NTB8:NTB13 OCX8:OCX13 OMT8:OMT13 OWP8:OWP13 PGL8:PGL13 PQH8:PQH13 QAD8:QAD13 QJZ8:QJZ13 QTV8:QTV13 RDR8:RDR13 RNN8:RNN13 RXJ8:RXJ13 SHF8:SHF13 SRB8:SRB13 TAX8:TAX13 TKT8:TKT13 TUP8:TUP13 UEL8:UEL13 UOH8:UOH13 UYD8:UYD13 VHZ8:VHZ13 VRV8:VRV13 WBR8:WBR13 WLN8:WLN13 WVJ8:WVJ13">
      <formula1>14</formula1>
    </dataValidation>
    <dataValidation imeMode="halfAlpha" allowBlank="1" showInputMessage="1" showErrorMessage="1" error="半角英数字で入力して下さい。" promptTitle="半角英数字で入力して下さい。" prompt="（有効数字2桁まで）_x000a_※欠測の場合は&quot;zzz&quot;と入力して下さい。_x000a_※検出下限値未満は不等号&quot;&lt;&quot;をつけて下さい。_x000a_※分析していない場合は&quot;-&quot;と入力してください。" sqref="Y7:BR50 BX7:BY50 LT8:LU13 VP8:VQ13 AFL8:AFM13 APH8:API13 AZD8:AZE13 BIZ8:BJA13 BSV8:BSW13 CCR8:CCS13 CMN8:CMO13 CWJ8:CWK13 DGF8:DGG13 DQB8:DQC13 DZX8:DZY13 EJT8:EJU13 ETP8:ETQ13 FDL8:FDM13 FNH8:FNI13 FXD8:FXE13 GGZ8:GHA13 GQV8:GQW13 HAR8:HAS13 HKN8:HKO13 HUJ8:HUK13 IEF8:IEG13 IOB8:IOC13 IXX8:IXY13 JHT8:JHU13 JRP8:JRQ13 KBL8:KBM13 KLH8:KLI13 KVD8:KVE13 LEZ8:LFA13 LOV8:LOW13 LYR8:LYS13 MIN8:MIO13 MSJ8:MSK13 NCF8:NCG13 NMB8:NMC13 NVX8:NVY13 OFT8:OFU13 OPP8:OPQ13 OZL8:OZM13 PJH8:PJI13 PTD8:PTE13 QCZ8:QDA13 QMV8:QMW13 QWR8:QWS13 RGN8:RGO13 RQJ8:RQK13 SAF8:SAG13 SKB8:SKC13 STX8:STY13 TDT8:TDU13 TNP8:TNQ13 TXL8:TXM13 UHH8:UHI13 URD8:URE13 VAZ8:VBA13 VKV8:VKW13 VUR8:VUS13 WEN8:WEO13 WOJ8:WOK13 WYF8:WYG13 JU8:LN13 TQ8:VJ13 ADM8:AFF13 ANI8:APB13 AXE8:AYX13 BHA8:BIT13 BQW8:BSP13 CAS8:CCL13 CKO8:CMH13 CUK8:CWD13 DEG8:DFZ13 DOC8:DPV13 DXY8:DZR13 EHU8:EJN13 ERQ8:ETJ13 FBM8:FDF13 FLI8:FNB13 FVE8:FWX13 GFA8:GGT13 GOW8:GQP13 GYS8:HAL13 HIO8:HKH13 HSK8:HUD13 ICG8:IDZ13 IMC8:INV13 IVY8:IXR13 JFU8:JHN13 JPQ8:JRJ13 JZM8:KBF13 KJI8:KLB13 KTE8:KUX13 LDA8:LET13 LMW8:LOP13 LWS8:LYL13 MGO8:MIH13 MQK8:MSD13 NAG8:NBZ13 NKC8:NLV13 NTY8:NVR13 ODU8:OFN13 ONQ8:OPJ13 OXM8:OZF13 PHI8:PJB13 PRE8:PSX13 QBA8:QCT13 QKW8:QMP13 QUS8:QWL13 REO8:RGH13 ROK8:RQD13 RYG8:RZZ13 SIC8:SJV13 SRY8:STR13 TBU8:TDN13 TLQ8:TNJ13 TVM8:TXF13 UFI8:UHB13 UPE8:UQX13 UZA8:VAT13 VIW8:VKP13 VSS8:VUL13 WCO8:WEH13 WMK8:WOD13 WWG8:WXZ13"/>
    <dataValidation allowBlank="1" showInputMessage="1" showErrorMessage="1" prompt="検出下限値未満があるとき&quot;*&quot;が表示されます。" sqref="BV7:BV50 LR8:LR13 VN8:VN13 AFJ8:AFJ13 APF8:APF13 AZB8:AZB13 BIX8:BIX13 BST8:BST13 CCP8:CCP13 CML8:CML13 CWH8:CWH13 DGD8:DGD13 DPZ8:DPZ13 DZV8:DZV13 EJR8:EJR13 ETN8:ETN13 FDJ8:FDJ13 FNF8:FNF13 FXB8:FXB13 GGX8:GGX13 GQT8:GQT13 HAP8:HAP13 HKL8:HKL13 HUH8:HUH13 IED8:IED13 INZ8:INZ13 IXV8:IXV13 JHR8:JHR13 JRN8:JRN13 KBJ8:KBJ13 KLF8:KLF13 KVB8:KVB13 LEX8:LEX13 LOT8:LOT13 LYP8:LYP13 MIL8:MIL13 MSH8:MSH13 NCD8:NCD13 NLZ8:NLZ13 NVV8:NVV13 OFR8:OFR13 OPN8:OPN13 OZJ8:OZJ13 PJF8:PJF13 PTB8:PTB13 QCX8:QCX13 QMT8:QMT13 QWP8:QWP13 RGL8:RGL13 RQH8:RQH13 SAD8:SAD13 SJZ8:SJZ13 STV8:STV13 TDR8:TDR13 TNN8:TNN13 TXJ8:TXJ13 UHF8:UHF13 URB8:URB13 VAX8:VAX13 VKT8:VKT13 VUP8:VUP13 WEL8:WEL13 WOH8:WOH13 WYD8:WYD13"/>
    <dataValidation allowBlank="1" showInputMessage="1" showErrorMessage="1" prompt="検出下限未満があるとき&quot;*&quot;が表示されます。" sqref="BT7:BT50 LP8:LP13 VL8:VL13 AFH8:AFH13 APD8:APD13 AYZ8:AYZ13 BIV8:BIV13 BSR8:BSR13 CCN8:CCN13 CMJ8:CMJ13 CWF8:CWF13 DGB8:DGB13 DPX8:DPX13 DZT8:DZT13 EJP8:EJP13 ETL8:ETL13 FDH8:FDH13 FND8:FND13 FWZ8:FWZ13 GGV8:GGV13 GQR8:GQR13 HAN8:HAN13 HKJ8:HKJ13 HUF8:HUF13 IEB8:IEB13 INX8:INX13 IXT8:IXT13 JHP8:JHP13 JRL8:JRL13 KBH8:KBH13 KLD8:KLD13 KUZ8:KUZ13 LEV8:LEV13 LOR8:LOR13 LYN8:LYN13 MIJ8:MIJ13 MSF8:MSF13 NCB8:NCB13 NLX8:NLX13 NVT8:NVT13 OFP8:OFP13 OPL8:OPL13 OZH8:OZH13 PJD8:PJD13 PSZ8:PSZ13 QCV8:QCV13 QMR8:QMR13 QWN8:QWN13 RGJ8:RGJ13 RQF8:RQF13 SAB8:SAB13 SJX8:SJX13 STT8:STT13 TDP8:TDP13 TNL8:TNL13 TXH8:TXH13 UHD8:UHD13 UQZ8:UQZ13 VAV8:VAV13 VKR8:VKR13 VUN8:VUN13 WEJ8:WEJ13 WOF8:WOF13 WYB8:WYB13"/>
    <dataValidation allowBlank="1" showInputMessage="1" showErrorMessage="1" prompt="OCの計算式が入っています。" sqref="BS7:BS50 LO8:LO13 VK8:VK13 AFG8:AFG13 APC8:APC13 AYY8:AYY13 BIU8:BIU13 BSQ8:BSQ13 CCM8:CCM13 CMI8:CMI13 CWE8:CWE13 DGA8:DGA13 DPW8:DPW13 DZS8:DZS13 EJO8:EJO13 ETK8:ETK13 FDG8:FDG13 FNC8:FNC13 FWY8:FWY13 GGU8:GGU13 GQQ8:GQQ13 HAM8:HAM13 HKI8:HKI13 HUE8:HUE13 IEA8:IEA13 INW8:INW13 IXS8:IXS13 JHO8:JHO13 JRK8:JRK13 KBG8:KBG13 KLC8:KLC13 KUY8:KUY13 LEU8:LEU13 LOQ8:LOQ13 LYM8:LYM13 MII8:MII13 MSE8:MSE13 NCA8:NCA13 NLW8:NLW13 NVS8:NVS13 OFO8:OFO13 OPK8:OPK13 OZG8:OZG13 PJC8:PJC13 PSY8:PSY13 QCU8:QCU13 QMQ8:QMQ13 QWM8:QWM13 RGI8:RGI13 RQE8:RQE13 SAA8:SAA13 SJW8:SJW13 STS8:STS13 TDO8:TDO13 TNK8:TNK13 TXG8:TXG13 UHC8:UHC13 UQY8:UQY13 VAU8:VAU13 VKQ8:VKQ13 VUM8:VUM13 WEI8:WEI13 WOE8:WOE13 WYA8:WYA13"/>
    <dataValidation allowBlank="1" showInputMessage="1" showErrorMessage="1" prompt="ECの計算式が入っています。" sqref="BU7:BU50 LQ8:LQ13 VM8:VM13 AFI8:AFI13 APE8:APE13 AZA8:AZA13 BIW8:BIW13 BSS8:BSS13 CCO8:CCO13 CMK8:CMK13 CWG8:CWG13 DGC8:DGC13 DPY8:DPY13 DZU8:DZU13 EJQ8:EJQ13 ETM8:ETM13 FDI8:FDI13 FNE8:FNE13 FXA8:FXA13 GGW8:GGW13 GQS8:GQS13 HAO8:HAO13 HKK8:HKK13 HUG8:HUG13 IEC8:IEC13 INY8:INY13 IXU8:IXU13 JHQ8:JHQ13 JRM8:JRM13 KBI8:KBI13 KLE8:KLE13 KVA8:KVA13 LEW8:LEW13 LOS8:LOS13 LYO8:LYO13 MIK8:MIK13 MSG8:MSG13 NCC8:NCC13 NLY8:NLY13 NVU8:NVU13 OFQ8:OFQ13 OPM8:OPM13 OZI8:OZI13 PJE8:PJE13 PTA8:PTA13 QCW8:QCW13 QMS8:QMS13 QWO8:QWO13 RGK8:RGK13 RQG8:RQG13 SAC8:SAC13 SJY8:SJY13 STU8:STU13 TDQ8:TDQ13 TNM8:TNM13 TXI8:TXI13 UHE8:UHE13 URA8:URA13 VAW8:VAW13 VKS8:VKS13 VUO8:VUO13 WEK8:WEK13 WOG8:WOG13 WYC8:WYC13"/>
    <dataValidation imeMode="halfAlpha" allowBlank="1" showInputMessage="1" showErrorMessage="1" error="半角英数字で入力して下さい。" promptTitle="半角英数字で入力して下さい。" prompt="（小数点以下1桁まで）_x000a_降水なしの場合は&quot;--&quot;を入力してください。" sqref="U7:U50 JQ8:JQ13 TM8:TM13 ADI8:ADI13 ANE8:ANE13 AXA8:AXA13 BGW8:BGW13 BQS8:BQS13 CAO8:CAO13 CKK8:CKK13 CUG8:CUG13 DEC8:DEC13 DNY8:DNY13 DXU8:DXU13 EHQ8:EHQ13 ERM8:ERM13 FBI8:FBI13 FLE8:FLE13 FVA8:FVA13 GEW8:GEW13 GOS8:GOS13 GYO8:GYO13 HIK8:HIK13 HSG8:HSG13 ICC8:ICC13 ILY8:ILY13 IVU8:IVU13 JFQ8:JFQ13 JPM8:JPM13 JZI8:JZI13 KJE8:KJE13 KTA8:KTA13 LCW8:LCW13 LMS8:LMS13 LWO8:LWO13 MGK8:MGK13 MQG8:MQG13 NAC8:NAC13 NJY8:NJY13 NTU8:NTU13 ODQ8:ODQ13 ONM8:ONM13 OXI8:OXI13 PHE8:PHE13 PRA8:PRA13 QAW8:QAW13 QKS8:QKS13 QUO8:QUO13 REK8:REK13 ROG8:ROG13 RYC8:RYC13 SHY8:SHY13 SRU8:SRU13 TBQ8:TBQ13 TLM8:TLM13 TVI8:TVI13 UFE8:UFE13 UPA8:UPA13 UYW8:UYW13 VIS8:VIS13 VSO8:VSO13 WCK8:WCK13 WMG8:WMG13 WWC8:WWC13"/>
    <dataValidation imeMode="halfAlpha" allowBlank="1" showInputMessage="1" showErrorMessage="1" error="半角英数字で入力して下さい。" promptTitle="半角英数字で入力して下さい。" prompt="（整数入力）" sqref="T7:T50 JP8:JP13 TL8:TL13 ADH8:ADH13 AND8:AND13 AWZ8:AWZ13 BGV8:BGV13 BQR8:BQR13 CAN8:CAN13 CKJ8:CKJ13 CUF8:CUF13 DEB8:DEB13 DNX8:DNX13 DXT8:DXT13 EHP8:EHP13 ERL8:ERL13 FBH8:FBH13 FLD8:FLD13 FUZ8:FUZ13 GEV8:GEV13 GOR8:GOR13 GYN8:GYN13 HIJ8:HIJ13 HSF8:HSF13 ICB8:ICB13 ILX8:ILX13 IVT8:IVT13 JFP8:JFP13 JPL8:JPL13 JZH8:JZH13 KJD8:KJD13 KSZ8:KSZ13 LCV8:LCV13 LMR8:LMR13 LWN8:LWN13 MGJ8:MGJ13 MQF8:MQF13 NAB8:NAB13 NJX8:NJX13 NTT8:NTT13 ODP8:ODP13 ONL8:ONL13 OXH8:OXH13 PHD8:PHD13 PQZ8:PQZ13 QAV8:QAV13 QKR8:QKR13 QUN8:QUN13 REJ8:REJ13 ROF8:ROF13 RYB8:RYB13 SHX8:SHX13 SRT8:SRT13 TBP8:TBP13 TLL8:TLL13 TVH8:TVH13 UFD8:UFD13 UOZ8:UOZ13 UYV8:UYV13 VIR8:VIR13 VSN8:VSN13 WCJ8:WCJ13 WMF8:WMF13 WWB8:WWB13"/>
    <dataValidation imeMode="halfAlpha" allowBlank="1" showInputMessage="1" showErrorMessage="1" error="半角英数字で入力して下さい。" promptTitle="半角英数字で入力して下さい。" prompt="（例：NW、SEなど）" sqref="Q7:Q50 JM8:JM13 TI8:TI13 ADE8:ADE13 ANA8:ANA13 AWW8:AWW13 BGS8:BGS13 BQO8:BQO13 CAK8:CAK13 CKG8:CKG13 CUC8:CUC13 DDY8:DDY13 DNU8:DNU13 DXQ8:DXQ13 EHM8:EHM13 ERI8:ERI13 FBE8:FBE13 FLA8:FLA13 FUW8:FUW13 GES8:GES13 GOO8:GOO13 GYK8:GYK13 HIG8:HIG13 HSC8:HSC13 IBY8:IBY13 ILU8:ILU13 IVQ8:IVQ13 JFM8:JFM13 JPI8:JPI13 JZE8:JZE13 KJA8:KJA13 KSW8:KSW13 LCS8:LCS13 LMO8:LMO13 LWK8:LWK13 MGG8:MGG13 MQC8:MQC13 MZY8:MZY13 NJU8:NJU13 NTQ8:NTQ13 ODM8:ODM13 ONI8:ONI13 OXE8:OXE13 PHA8:PHA13 PQW8:PQW13 QAS8:QAS13 QKO8:QKO13 QUK8:QUK13 REG8:REG13 ROC8:ROC13 RXY8:RXY13 SHU8:SHU13 SRQ8:SRQ13 TBM8:TBM13 TLI8:TLI13 TVE8:TVE13 UFA8:UFA13 UOW8:UOW13 UYS8:UYS13 VIO8:VIO13 VSK8:VSK13 WCG8:WCG13 WMC8:WMC13 WVY8:WVY13"/>
    <dataValidation type="whole" imeMode="halfAlpha" allowBlank="1" showInputMessage="1" showErrorMessage="1" errorTitle="入力に誤りがあります。" error="半角英数字で入力して下さい。_x000a_（0～23)" promptTitle="半角英数字で入力して下さい。" prompt="（整数入力：0～23）" sqref="H7:H50 O7:O50 JK8:JK13 TG8:TG13 ADC8:ADC13 AMY8:AMY13 AWU8:AWU13 BGQ8:BGQ13 BQM8:BQM13 CAI8:CAI13 CKE8:CKE13 CUA8:CUA13 DDW8:DDW13 DNS8:DNS13 DXO8:DXO13 EHK8:EHK13 ERG8:ERG13 FBC8:FBC13 FKY8:FKY13 FUU8:FUU13 GEQ8:GEQ13 GOM8:GOM13 GYI8:GYI13 HIE8:HIE13 HSA8:HSA13 IBW8:IBW13 ILS8:ILS13 IVO8:IVO13 JFK8:JFK13 JPG8:JPG13 JZC8:JZC13 KIY8:KIY13 KSU8:KSU13 LCQ8:LCQ13 LMM8:LMM13 LWI8:LWI13 MGE8:MGE13 MQA8:MQA13 MZW8:MZW13 NJS8:NJS13 NTO8:NTO13 ODK8:ODK13 ONG8:ONG13 OXC8:OXC13 PGY8:PGY13 PQU8:PQU13 QAQ8:QAQ13 QKM8:QKM13 QUI8:QUI13 REE8:REE13 ROA8:ROA13 RXW8:RXW13 SHS8:SHS13 SRO8:SRO13 TBK8:TBK13 TLG8:TLG13 TVC8:TVC13 UEY8:UEY13 UOU8:UOU13 UYQ8:UYQ13 VIM8:VIM13 VSI8:VSI13 WCE8:WCE13 WMA8:WMA13 WVW8:WVW13 JD8:JD13 SZ8:SZ13 ACV8:ACV13 AMR8:AMR13 AWN8:AWN13 BGJ8:BGJ13 BQF8:BQF13 CAB8:CAB13 CJX8:CJX13 CTT8:CTT13 DDP8:DDP13 DNL8:DNL13 DXH8:DXH13 EHD8:EHD13 EQZ8:EQZ13 FAV8:FAV13 FKR8:FKR13 FUN8:FUN13 GEJ8:GEJ13 GOF8:GOF13 GYB8:GYB13 HHX8:HHX13 HRT8:HRT13 IBP8:IBP13 ILL8:ILL13 IVH8:IVH13 JFD8:JFD13 JOZ8:JOZ13 JYV8:JYV13 KIR8:KIR13 KSN8:KSN13 LCJ8:LCJ13 LMF8:LMF13 LWB8:LWB13 MFX8:MFX13 MPT8:MPT13 MZP8:MZP13 NJL8:NJL13 NTH8:NTH13 ODD8:ODD13 OMZ8:OMZ13 OWV8:OWV13 PGR8:PGR13 PQN8:PQN13 QAJ8:QAJ13 QKF8:QKF13 QUB8:QUB13 RDX8:RDX13 RNT8:RNT13 RXP8:RXP13 SHL8:SHL13 SRH8:SRH13 TBD8:TBD13 TKZ8:TKZ13 TUV8:TUV13 UER8:UER13 UON8:UON13 UYJ8:UYJ13 VIF8:VIF13 VSB8:VSB13 WBX8:WBX13 WLT8:WLT13 WVP8:WVP13">
      <formula1>0</formula1>
      <formula2>23</formula2>
    </dataValidation>
    <dataValidation type="list" allowBlank="1" showInputMessage="1" showErrorMessage="1" sqref="J7:J50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formula1>"～"</formula1>
    </dataValidation>
    <dataValidation type="whole" imeMode="halfAlpha" allowBlank="1" showInputMessage="1" showErrorMessage="1" errorTitle="入力に誤りがあります。" error="半角英数字で入力して下さい。_x000a_（0～59)" promptTitle="半角英数字で入力して下さい。" prompt="（整数入力：0～59）" sqref="I7:I50 P7:P50 JL8:JL13 TH8:TH13 ADD8:ADD13 AMZ8:AMZ13 AWV8:AWV13 BGR8:BGR13 BQN8:BQN13 CAJ8:CAJ13 CKF8:CKF13 CUB8:CUB13 DDX8:DDX13 DNT8:DNT13 DXP8:DXP13 EHL8:EHL13 ERH8:ERH13 FBD8:FBD13 FKZ8:FKZ13 FUV8:FUV13 GER8:GER13 GON8:GON13 GYJ8:GYJ13 HIF8:HIF13 HSB8:HSB13 IBX8:IBX13 ILT8:ILT13 IVP8:IVP13 JFL8:JFL13 JPH8:JPH13 JZD8:JZD13 KIZ8:KIZ13 KSV8:KSV13 LCR8:LCR13 LMN8:LMN13 LWJ8:LWJ13 MGF8:MGF13 MQB8:MQB13 MZX8:MZX13 NJT8:NJT13 NTP8:NTP13 ODL8:ODL13 ONH8:ONH13 OXD8:OXD13 PGZ8:PGZ13 PQV8:PQV13 QAR8:QAR13 QKN8:QKN13 QUJ8:QUJ13 REF8:REF13 ROB8:ROB13 RXX8:RXX13 SHT8:SHT13 SRP8:SRP13 TBL8:TBL13 TLH8:TLH13 TVD8:TVD13 UEZ8:UEZ13 UOV8:UOV13 UYR8:UYR13 VIN8:VIN13 VSJ8:VSJ13 WCF8:WCF13 WMB8:WMB13 WVX8:WVX13 JE8:JE13 TA8:TA13 ACW8:ACW13 AMS8:AMS13 AWO8:AWO13 BGK8:BGK13 BQG8:BQG13 CAC8:CAC13 CJY8:CJY13 CTU8:CTU13 DDQ8:DDQ13 DNM8:DNM13 DXI8:DXI13 EHE8:EHE13 ERA8:ERA13 FAW8:FAW13 FKS8:FKS13 FUO8:FUO13 GEK8:GEK13 GOG8:GOG13 GYC8:GYC13 HHY8:HHY13 HRU8:HRU13 IBQ8:IBQ13 ILM8:ILM13 IVI8:IVI13 JFE8:JFE13 JPA8:JPA13 JYW8:JYW13 KIS8:KIS13 KSO8:KSO13 LCK8:LCK13 LMG8:LMG13 LWC8:LWC13 MFY8:MFY13 MPU8:MPU13 MZQ8:MZQ13 NJM8:NJM13 NTI8:NTI13 ODE8:ODE13 ONA8:ONA13 OWW8:OWW13 PGS8:PGS13 PQO8:PQO13 QAK8:QAK13 QKG8:QKG13 QUC8:QUC13 RDY8:RDY13 RNU8:RNU13 RXQ8:RXQ13 SHM8:SHM13 SRI8:SRI13 TBE8:TBE13 TLA8:TLA13 TUW8:TUW13 UES8:UES13 UOO8:UOO13 UYK8:UYK13 VIG8:VIG13 VSC8:VSC13 WBY8:WBY13 WLU8:WLU13 WVQ8:WVQ13">
      <formula1>0</formula1>
      <formula2>59</formula2>
    </dataValidation>
    <dataValidation type="whole" imeMode="halfAlpha" allowBlank="1" showInputMessage="1" showErrorMessage="1" errorTitle="入力に誤りがあります。" error="半角英数字で入力して下さい。_x000a_（1～31)" promptTitle="半角英数字で入力して下さい。" prompt="（整数入力：1～31）" sqref="G7:G50 N7:N50 JJ8:JJ13 TF8:TF13 ADB8:ADB13 AMX8:AMX13 AWT8:AWT13 BGP8:BGP13 BQL8:BQL13 CAH8:CAH13 CKD8:CKD13 CTZ8:CTZ13 DDV8:DDV13 DNR8:DNR13 DXN8:DXN13 EHJ8:EHJ13 ERF8:ERF13 FBB8:FBB13 FKX8:FKX13 FUT8:FUT13 GEP8:GEP13 GOL8:GOL13 GYH8:GYH13 HID8:HID13 HRZ8:HRZ13 IBV8:IBV13 ILR8:ILR13 IVN8:IVN13 JFJ8:JFJ13 JPF8:JPF13 JZB8:JZB13 KIX8:KIX13 KST8:KST13 LCP8:LCP13 LML8:LML13 LWH8:LWH13 MGD8:MGD13 MPZ8:MPZ13 MZV8:MZV13 NJR8:NJR13 NTN8:NTN13 ODJ8:ODJ13 ONF8:ONF13 OXB8:OXB13 PGX8:PGX13 PQT8:PQT13 QAP8:QAP13 QKL8:QKL13 QUH8:QUH13 RED8:RED13 RNZ8:RNZ13 RXV8:RXV13 SHR8:SHR13 SRN8:SRN13 TBJ8:TBJ13 TLF8:TLF13 TVB8:TVB13 UEX8:UEX13 UOT8:UOT13 UYP8:UYP13 VIL8:VIL13 VSH8:VSH13 WCD8:WCD13 WLZ8:WLZ13 WVV8:WVV13 JC8:JC13 SY8:SY13 ACU8:ACU13 AMQ8:AMQ13 AWM8:AWM13 BGI8:BGI13 BQE8:BQE13 CAA8:CAA13 CJW8:CJW13 CTS8:CTS13 DDO8:DDO13 DNK8:DNK13 DXG8:DXG13 EHC8:EHC13 EQY8:EQY13 FAU8:FAU13 FKQ8:FKQ13 FUM8:FUM13 GEI8:GEI13 GOE8:GOE13 GYA8:GYA13 HHW8:HHW13 HRS8:HRS13 IBO8:IBO13 ILK8:ILK13 IVG8:IVG13 JFC8:JFC13 JOY8:JOY13 JYU8:JYU13 KIQ8:KIQ13 KSM8:KSM13 LCI8:LCI13 LME8:LME13 LWA8:LWA13 MFW8:MFW13 MPS8:MPS13 MZO8:MZO13 NJK8:NJK13 NTG8:NTG13 ODC8:ODC13 OMY8:OMY13 OWU8:OWU13 PGQ8:PGQ13 PQM8:PQM13 QAI8:QAI13 QKE8:QKE13 QUA8:QUA13 RDW8:RDW13 RNS8:RNS13 RXO8:RXO13 SHK8:SHK13 SRG8:SRG13 TBC8:TBC13 TKY8:TKY13 TUU8:TUU13 UEQ8:UEQ13 UOM8:UOM13 UYI8:UYI13 VIE8:VIE13 VSA8:VSA13 WBW8:WBW13 WLS8:WLS13 WVO8:WVO13">
      <formula1>1</formula1>
      <formula2>31</formula2>
    </dataValidation>
    <dataValidation type="whole" imeMode="halfAlpha" allowBlank="1" showInputMessage="1" showErrorMessage="1" errorTitle="入力に誤りがあります。" error="半角英数字で入力して下さい。_x000a_（1～12)" promptTitle="半角英数字で入力して下さい。" prompt="（整数入力：1～12）" sqref="F7:F50 M7:M50 JI8:JI13 TE8:TE13 ADA8:ADA13 AMW8:AMW13 AWS8:AWS13 BGO8:BGO13 BQK8:BQK13 CAG8:CAG13 CKC8:CKC13 CTY8:CTY13 DDU8:DDU13 DNQ8:DNQ13 DXM8:DXM13 EHI8:EHI13 ERE8:ERE13 FBA8:FBA13 FKW8:FKW13 FUS8:FUS13 GEO8:GEO13 GOK8:GOK13 GYG8:GYG13 HIC8:HIC13 HRY8:HRY13 IBU8:IBU13 ILQ8:ILQ13 IVM8:IVM13 JFI8:JFI13 JPE8:JPE13 JZA8:JZA13 KIW8:KIW13 KSS8:KSS13 LCO8:LCO13 LMK8:LMK13 LWG8:LWG13 MGC8:MGC13 MPY8:MPY13 MZU8:MZU13 NJQ8:NJQ13 NTM8:NTM13 ODI8:ODI13 ONE8:ONE13 OXA8:OXA13 PGW8:PGW13 PQS8:PQS13 QAO8:QAO13 QKK8:QKK13 QUG8:QUG13 REC8:REC13 RNY8:RNY13 RXU8:RXU13 SHQ8:SHQ13 SRM8:SRM13 TBI8:TBI13 TLE8:TLE13 TVA8:TVA13 UEW8:UEW13 UOS8:UOS13 UYO8:UYO13 VIK8:VIK13 VSG8:VSG13 WCC8:WCC13 WLY8:WLY13 WVU8:WVU13 JB8:JB13 SX8:SX13 ACT8:ACT13 AMP8:AMP13 AWL8:AWL13 BGH8:BGH13 BQD8:BQD13 BZZ8:BZZ13 CJV8:CJV13 CTR8:CTR13 DDN8:DDN13 DNJ8:DNJ13 DXF8:DXF13 EHB8:EHB13 EQX8:EQX13 FAT8:FAT13 FKP8:FKP13 FUL8:FUL13 GEH8:GEH13 GOD8:GOD13 GXZ8:GXZ13 HHV8:HHV13 HRR8:HRR13 IBN8:IBN13 ILJ8:ILJ13 IVF8:IVF13 JFB8:JFB13 JOX8:JOX13 JYT8:JYT13 KIP8:KIP13 KSL8:KSL13 LCH8:LCH13 LMD8:LMD13 LVZ8:LVZ13 MFV8:MFV13 MPR8:MPR13 MZN8:MZN13 NJJ8:NJJ13 NTF8:NTF13 ODB8:ODB13 OMX8:OMX13 OWT8:OWT13 PGP8:PGP13 PQL8:PQL13 QAH8:QAH13 QKD8:QKD13 QTZ8:QTZ13 RDV8:RDV13 RNR8:RNR13 RXN8:RXN13 SHJ8:SHJ13 SRF8:SRF13 TBB8:TBB13 TKX8:TKX13 TUT8:TUT13 UEP8:UEP13 UOL8:UOL13 UYH8:UYH13 VID8:VID13 VRZ8:VRZ13 WBV8:WBV13 WLR8:WLR13 WVN8:WVN13">
      <formula1>1</formula1>
      <formula2>12</formula2>
    </dataValidation>
    <dataValidation type="list" allowBlank="1" showInputMessage="1" showErrorMessage="1" sqref="D7:D50 K7:K50 JG8:JG13 TC8:TC13 ACY8:ACY13 AMU8:AMU13 AWQ8:AWQ13 BGM8:BGM13 BQI8:BQI13 CAE8:CAE13 CKA8:CKA13 CTW8:CTW13 DDS8:DDS13 DNO8:DNO13 DXK8:DXK13 EHG8:EHG13 ERC8:ERC13 FAY8:FAY13 FKU8:FKU13 FUQ8:FUQ13 GEM8:GEM13 GOI8:GOI13 GYE8:GYE13 HIA8:HIA13 HRW8:HRW13 IBS8:IBS13 ILO8:ILO13 IVK8:IVK13 JFG8:JFG13 JPC8:JPC13 JYY8:JYY13 KIU8:KIU13 KSQ8:KSQ13 LCM8:LCM13 LMI8:LMI13 LWE8:LWE13 MGA8:MGA13 MPW8:MPW13 MZS8:MZS13 NJO8:NJO13 NTK8:NTK13 ODG8:ODG13 ONC8:ONC13 OWY8:OWY13 PGU8:PGU13 PQQ8:PQQ13 QAM8:QAM13 QKI8:QKI13 QUE8:QUE13 REA8:REA13 RNW8:RNW13 RXS8:RXS13 SHO8:SHO13 SRK8:SRK13 TBG8:TBG13 TLC8:TLC13 TUY8:TUY13 UEU8:UEU13 UOQ8:UOQ13 UYM8:UYM13 VII8:VII13 VSE8:VSE13 WCA8:WCA13 WLW8:WLW13 WVS8:WVS13 IZ8:IZ13 SV8:SV13 ACR8:ACR13 AMN8:AMN13 AWJ8:AWJ13 BGF8:BGF13 BQB8:BQB13 BZX8:BZX13 CJT8:CJT13 CTP8:CTP13 DDL8:DDL13 DNH8:DNH13 DXD8:DXD13 EGZ8:EGZ13 EQV8:EQV13 FAR8:FAR13 FKN8:FKN13 FUJ8:FUJ13 GEF8:GEF13 GOB8:GOB13 GXX8:GXX13 HHT8:HHT13 HRP8:HRP13 IBL8:IBL13 ILH8:ILH13 IVD8:IVD13 JEZ8:JEZ13 JOV8:JOV13 JYR8:JYR13 KIN8:KIN13 KSJ8:KSJ13 LCF8:LCF13 LMB8:LMB13 LVX8:LVX13 MFT8:MFT13 MPP8:MPP13 MZL8:MZL13 NJH8:NJH13 NTD8:NTD13 OCZ8:OCZ13 OMV8:OMV13 OWR8:OWR13 PGN8:PGN13 PQJ8:PQJ13 QAF8:QAF13 QKB8:QKB13 QTX8:QTX13 RDT8:RDT13 RNP8:RNP13 RXL8:RXL13 SHH8:SHH13 SRD8:SRD13 TAZ8:TAZ13 TKV8:TKV13 TUR8:TUR13 UEN8:UEN13 UOJ8:UOJ13 UYF8:UYF13 VIB8:VIB13 VRX8:VRX13 WBT8:WBT13 WLP8:WLP13 WVL8:WVL13">
      <formula1>"H"</formula1>
    </dataValidation>
  </dataValidations>
  <printOptions horizontalCentered="1"/>
  <pageMargins left="0.70866141732283472" right="0.70866141732283472" top="0.74803149606299213" bottom="0.74803149606299213" header="0.31496062992125984" footer="0.31496062992125984"/>
  <pageSetup paperSize="8" scale="59" fitToWidth="2" orientation="landscape"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１．総括表（地点情報等）</vt:lpstr>
      <vt:lpstr>２．測定結果</vt:lpstr>
      <vt:lpstr>'１．総括表（地点情報等）'!Print_Area</vt:lpstr>
      <vt:lpstr>'２．測定結果'!Print_Area</vt:lpstr>
    </vt:vector>
  </TitlesOfParts>
  <Company>群馬県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 貴美代３９</dc:creator>
  <cp:lastModifiedBy>Administrator</cp:lastModifiedBy>
  <cp:lastPrinted>2015-09-01T06:58:44Z</cp:lastPrinted>
  <dcterms:created xsi:type="dcterms:W3CDTF">2015-08-18T07:19:08Z</dcterms:created>
  <dcterms:modified xsi:type="dcterms:W3CDTF">2015-09-15T04:53:44Z</dcterms:modified>
</cp:coreProperties>
</file>