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610" activeTab="0"/>
  </bookViews>
  <sheets>
    <sheet name="１．総括表（地点情報等）" sheetId="1" r:id="rId1"/>
    <sheet name="２．測定結果" sheetId="2" r:id="rId2"/>
  </sheets>
  <definedNames>
    <definedName name="_xlnm.Print_Area" localSheetId="0">'１．総括表（地点情報等）'!$A$1:$CL$14</definedName>
    <definedName name="_xlnm.Print_Area" localSheetId="1">'２．測定結果'!$A$1:$BY$20</definedName>
  </definedNames>
  <calcPr fullCalcOnLoad="1"/>
</workbook>
</file>

<file path=xl/comments1.xml><?xml version="1.0" encoding="utf-8"?>
<comments xmlns="http://schemas.openxmlformats.org/spreadsheetml/2006/main">
  <authors>
    <author>熊谷 貴美代３９</author>
  </authors>
  <commentList>
    <comment ref="R3" authorId="0">
      <text>
        <r>
          <rPr>
            <b/>
            <sz val="12"/>
            <rFont val="ＭＳ Ｐゴシック"/>
            <family val="3"/>
          </rPr>
          <t>　　　報告は任意です</t>
        </r>
      </text>
    </comment>
    <comment ref="BB3" authorId="0">
      <text>
        <r>
          <rPr>
            <b/>
            <sz val="12"/>
            <rFont val="ＭＳ Ｐゴシック"/>
            <family val="3"/>
          </rPr>
          <t>　　　　報告は任意です</t>
        </r>
      </text>
    </comment>
  </commentList>
</comments>
</file>

<file path=xl/sharedStrings.xml><?xml version="1.0" encoding="utf-8"?>
<sst xmlns="http://schemas.openxmlformats.org/spreadsheetml/2006/main" count="441" uniqueCount="221">
  <si>
    <t>DRI Model 2001a</t>
  </si>
  <si>
    <t>IMPROVE</t>
  </si>
  <si>
    <t>サーマルオプティカル･リフレクタンス法</t>
  </si>
  <si>
    <t>群馬県衛生環境研究所</t>
  </si>
  <si>
    <t>350℃、1時間</t>
  </si>
  <si>
    <t>石英</t>
  </si>
  <si>
    <t>Si以外はICP-MS</t>
  </si>
  <si>
    <t>PTFE</t>
  </si>
  <si>
    <t>イオンクロマトグラフ法</t>
  </si>
  <si>
    <t>PTFE（一部石英）</t>
  </si>
  <si>
    <t>21.5±1.5℃、35±5%</t>
  </si>
  <si>
    <t>前橋気象台</t>
  </si>
  <si>
    <t>一般環境</t>
  </si>
  <si>
    <t>群馬県</t>
  </si>
  <si>
    <t>10</t>
  </si>
  <si>
    <t>FRM2025</t>
  </si>
  <si>
    <t>春季MCI、春季以外FRM2025</t>
  </si>
  <si>
    <t>衛生環境研究所局</t>
  </si>
  <si>
    <t>市街化調整区域</t>
  </si>
  <si>
    <t>110201001</t>
  </si>
  <si>
    <t>上沖町378</t>
  </si>
  <si>
    <t>前橋市</t>
  </si>
  <si>
    <t>201</t>
  </si>
  <si>
    <t>分析装置</t>
  </si>
  <si>
    <t>分析条件</t>
  </si>
  <si>
    <t>分析法</t>
  </si>
  <si>
    <t>分析実施団体名</t>
  </si>
  <si>
    <t>吸引流量 (L/min)</t>
  </si>
  <si>
    <r>
      <t>有効捕集面積(cm</t>
    </r>
    <r>
      <rPr>
        <vertAlign val="superscript"/>
        <sz val="10"/>
        <color indexed="8"/>
        <rFont val="ＭＳ Ｐゴシック"/>
        <family val="3"/>
      </rPr>
      <t>2</t>
    </r>
    <r>
      <rPr>
        <sz val="10"/>
        <color indexed="8"/>
        <rFont val="ＭＳ Ｐゴシック"/>
        <family val="3"/>
      </rPr>
      <t>)</t>
    </r>
  </si>
  <si>
    <t>捕集フィルタの加熱処理条件</t>
  </si>
  <si>
    <t>捕集フィルタの材質</t>
  </si>
  <si>
    <t>採取装置</t>
  </si>
  <si>
    <t>分析法2</t>
  </si>
  <si>
    <t>分析法1</t>
  </si>
  <si>
    <t>秤量条件</t>
  </si>
  <si>
    <t>捕集実施団体名</t>
  </si>
  <si>
    <r>
      <t>日射量(MJ/m</t>
    </r>
    <r>
      <rPr>
        <vertAlign val="superscript"/>
        <sz val="10"/>
        <color indexed="8"/>
        <rFont val="ＭＳ Ｐゴシック"/>
        <family val="3"/>
      </rPr>
      <t>2</t>
    </r>
    <r>
      <rPr>
        <sz val="10"/>
        <color indexed="8"/>
        <rFont val="ＭＳ Ｐゴシック"/>
        <family val="3"/>
      </rPr>
      <t>)</t>
    </r>
  </si>
  <si>
    <t>気圧(hPa)</t>
  </si>
  <si>
    <t>雨量(mm)</t>
  </si>
  <si>
    <t>湿度(%)</t>
  </si>
  <si>
    <t>気温(℃)</t>
  </si>
  <si>
    <t>風速(m/s)</t>
  </si>
  <si>
    <t>主風向</t>
  </si>
  <si>
    <t>その他</t>
  </si>
  <si>
    <t>ガス成分</t>
  </si>
  <si>
    <t>レボグルコサン</t>
  </si>
  <si>
    <t>水溶性有機炭素</t>
  </si>
  <si>
    <t>多環芳香族</t>
  </si>
  <si>
    <t>炭素</t>
  </si>
  <si>
    <t>無機元素</t>
  </si>
  <si>
    <t>イオン</t>
  </si>
  <si>
    <t>質量</t>
  </si>
  <si>
    <t>レボグルコサン</t>
  </si>
  <si>
    <t>イオン</t>
  </si>
  <si>
    <t>用途地域</t>
  </si>
  <si>
    <t>地点分類</t>
  </si>
  <si>
    <t>秒</t>
  </si>
  <si>
    <t>分</t>
  </si>
  <si>
    <t>度</t>
  </si>
  <si>
    <t>大気環境
測定局コード</t>
  </si>
  <si>
    <t>コード</t>
  </si>
  <si>
    <t>番地</t>
  </si>
  <si>
    <t>市区町村</t>
  </si>
  <si>
    <t>都道府県</t>
  </si>
  <si>
    <t>炭素成分</t>
  </si>
  <si>
    <t>無機元素</t>
  </si>
  <si>
    <t>イオン成分</t>
  </si>
  <si>
    <t>質量濃度</t>
  </si>
  <si>
    <t>試料捕集</t>
  </si>
  <si>
    <t>冬</t>
  </si>
  <si>
    <t>秋</t>
  </si>
  <si>
    <t>夏</t>
  </si>
  <si>
    <t>春</t>
  </si>
  <si>
    <t>分類</t>
  </si>
  <si>
    <t>地域</t>
  </si>
  <si>
    <t>経度</t>
  </si>
  <si>
    <t>緯度</t>
  </si>
  <si>
    <t>測定地点コード</t>
  </si>
  <si>
    <t>所在地</t>
  </si>
  <si>
    <t>市町村
コード</t>
  </si>
  <si>
    <t>都道府県
コード</t>
  </si>
  <si>
    <t>備考</t>
  </si>
  <si>
    <t>採取・分析法</t>
  </si>
  <si>
    <t>気象条件</t>
  </si>
  <si>
    <t>実施時期及び項目</t>
  </si>
  <si>
    <t>測定地点所在地等情報</t>
  </si>
  <si>
    <t>測定地点名</t>
  </si>
  <si>
    <t>実施年度</t>
  </si>
  <si>
    <t>【採取法・分析法情報】</t>
  </si>
  <si>
    <t>【採取情報】</t>
  </si>
  <si>
    <t>【地点情報】</t>
  </si>
  <si>
    <t>１．総括表（地点情報等）</t>
  </si>
  <si>
    <t>２．測定結果</t>
  </si>
  <si>
    <t>試料コード</t>
  </si>
  <si>
    <t>サンプリング実施時期</t>
  </si>
  <si>
    <r>
      <t>イオン成分（μg/m</t>
    </r>
    <r>
      <rPr>
        <vertAlign val="superscript"/>
        <sz val="10"/>
        <color indexed="8"/>
        <rFont val="ＭＳ Ｐゴシック"/>
        <family val="3"/>
      </rPr>
      <t>3</t>
    </r>
    <r>
      <rPr>
        <sz val="10"/>
        <color indexed="8"/>
        <rFont val="ＭＳ Ｐゴシック"/>
        <family val="3"/>
      </rPr>
      <t>）</t>
    </r>
  </si>
  <si>
    <r>
      <t>無機元素（ng/m</t>
    </r>
    <r>
      <rPr>
        <vertAlign val="superscript"/>
        <sz val="10"/>
        <rFont val="ＭＳ Ｐゴシック"/>
        <family val="3"/>
      </rPr>
      <t>3</t>
    </r>
    <r>
      <rPr>
        <sz val="10"/>
        <rFont val="ＭＳ Ｐゴシック"/>
        <family val="3"/>
      </rPr>
      <t>）　（*は実施推奨項目を表す）</t>
    </r>
  </si>
  <si>
    <r>
      <t>炭素成分（μg/m</t>
    </r>
    <r>
      <rPr>
        <vertAlign val="superscript"/>
        <sz val="10"/>
        <color indexed="8"/>
        <rFont val="ＭＳ Ｐゴシック"/>
        <family val="3"/>
      </rPr>
      <t>3</t>
    </r>
    <r>
      <rPr>
        <sz val="10"/>
        <color indexed="8"/>
        <rFont val="ＭＳ Ｐゴシック"/>
        <family val="3"/>
      </rPr>
      <t>）</t>
    </r>
  </si>
  <si>
    <t>ガイドラインに掲げた</t>
  </si>
  <si>
    <t>調査時期</t>
  </si>
  <si>
    <t>測定値</t>
  </si>
  <si>
    <t>以外の成分</t>
  </si>
  <si>
    <t>季節</t>
  </si>
  <si>
    <t>年</t>
  </si>
  <si>
    <t>月</t>
  </si>
  <si>
    <t>日</t>
  </si>
  <si>
    <t>時</t>
  </si>
  <si>
    <t>～</t>
  </si>
  <si>
    <r>
      <t>日射量(MJ/m</t>
    </r>
    <r>
      <rPr>
        <vertAlign val="superscript"/>
        <sz val="10"/>
        <rFont val="ＭＳ Ｐゴシック"/>
        <family val="3"/>
      </rPr>
      <t>2</t>
    </r>
    <r>
      <rPr>
        <sz val="10"/>
        <rFont val="ＭＳ Ｐゴシック"/>
        <family val="3"/>
      </rPr>
      <t>)</t>
    </r>
  </si>
  <si>
    <r>
      <t>(μg/m</t>
    </r>
    <r>
      <rPr>
        <vertAlign val="superscript"/>
        <sz val="10"/>
        <rFont val="ＭＳ Ｐゴシック"/>
        <family val="3"/>
      </rPr>
      <t>3</t>
    </r>
    <r>
      <rPr>
        <sz val="10"/>
        <rFont val="ＭＳ Ｐゴシック"/>
        <family val="3"/>
      </rPr>
      <t>)</t>
    </r>
  </si>
  <si>
    <r>
      <t>Cl</t>
    </r>
    <r>
      <rPr>
        <vertAlign val="superscript"/>
        <sz val="10"/>
        <color indexed="8"/>
        <rFont val="ＭＳ Ｐゴシック"/>
        <family val="3"/>
      </rPr>
      <t>-</t>
    </r>
  </si>
  <si>
    <r>
      <t>NO</t>
    </r>
    <r>
      <rPr>
        <vertAlign val="subscript"/>
        <sz val="10"/>
        <color indexed="8"/>
        <rFont val="ＭＳ Ｐゴシック"/>
        <family val="3"/>
      </rPr>
      <t>3</t>
    </r>
    <r>
      <rPr>
        <vertAlign val="superscript"/>
        <sz val="10"/>
        <color indexed="8"/>
        <rFont val="ＭＳ Ｐゴシック"/>
        <family val="3"/>
      </rPr>
      <t>-</t>
    </r>
  </si>
  <si>
    <r>
      <t>SO</t>
    </r>
    <r>
      <rPr>
        <vertAlign val="subscript"/>
        <sz val="10"/>
        <color indexed="8"/>
        <rFont val="ＭＳ Ｐゴシック"/>
        <family val="3"/>
      </rPr>
      <t>4</t>
    </r>
    <r>
      <rPr>
        <vertAlign val="superscript"/>
        <sz val="10"/>
        <color indexed="8"/>
        <rFont val="ＭＳ Ｐゴシック"/>
        <family val="3"/>
      </rPr>
      <t>2-</t>
    </r>
  </si>
  <si>
    <r>
      <t>Na</t>
    </r>
    <r>
      <rPr>
        <vertAlign val="superscript"/>
        <sz val="10"/>
        <color indexed="8"/>
        <rFont val="ＭＳ Ｐゴシック"/>
        <family val="3"/>
      </rPr>
      <t>+</t>
    </r>
  </si>
  <si>
    <r>
      <t>NH</t>
    </r>
    <r>
      <rPr>
        <vertAlign val="subscript"/>
        <sz val="10"/>
        <color indexed="8"/>
        <rFont val="ＭＳ Ｐゴシック"/>
        <family val="3"/>
      </rPr>
      <t>4</t>
    </r>
    <r>
      <rPr>
        <vertAlign val="superscript"/>
        <sz val="10"/>
        <color indexed="8"/>
        <rFont val="ＭＳ Ｐゴシック"/>
        <family val="3"/>
      </rPr>
      <t>+</t>
    </r>
  </si>
  <si>
    <r>
      <t>K</t>
    </r>
    <r>
      <rPr>
        <vertAlign val="superscript"/>
        <sz val="10"/>
        <color indexed="8"/>
        <rFont val="ＭＳ Ｐゴシック"/>
        <family val="3"/>
      </rPr>
      <t>+</t>
    </r>
  </si>
  <si>
    <r>
      <t>Mg</t>
    </r>
    <r>
      <rPr>
        <vertAlign val="superscript"/>
        <sz val="10"/>
        <color indexed="8"/>
        <rFont val="ＭＳ Ｐゴシック"/>
        <family val="3"/>
      </rPr>
      <t>2+</t>
    </r>
  </si>
  <si>
    <r>
      <t>Ca</t>
    </r>
    <r>
      <rPr>
        <vertAlign val="superscript"/>
        <sz val="10"/>
        <color indexed="8"/>
        <rFont val="ＭＳ Ｐゴシック"/>
        <family val="3"/>
      </rPr>
      <t>2+</t>
    </r>
  </si>
  <si>
    <t>Na</t>
  </si>
  <si>
    <t>Al</t>
  </si>
  <si>
    <t>Si*</t>
  </si>
  <si>
    <t>K</t>
  </si>
  <si>
    <t>Ca</t>
  </si>
  <si>
    <t>Sc</t>
  </si>
  <si>
    <t>Ti*</t>
  </si>
  <si>
    <t>V</t>
  </si>
  <si>
    <t>Cr</t>
  </si>
  <si>
    <t>Mn*</t>
  </si>
  <si>
    <t>Fe</t>
  </si>
  <si>
    <t>Co*</t>
  </si>
  <si>
    <t>Ni</t>
  </si>
  <si>
    <t>Cu*</t>
  </si>
  <si>
    <t>Zn</t>
  </si>
  <si>
    <t>As</t>
  </si>
  <si>
    <t>Se*</t>
  </si>
  <si>
    <t>Rb*</t>
  </si>
  <si>
    <t>Mo*</t>
  </si>
  <si>
    <t>Sb</t>
  </si>
  <si>
    <t>Cs*</t>
  </si>
  <si>
    <t>Ba*</t>
  </si>
  <si>
    <t>La*</t>
  </si>
  <si>
    <t>Ce*</t>
  </si>
  <si>
    <t>Sm*</t>
  </si>
  <si>
    <t>Hf*</t>
  </si>
  <si>
    <t>W*</t>
  </si>
  <si>
    <t>Ta*</t>
  </si>
  <si>
    <t>Th*</t>
  </si>
  <si>
    <t>Pb</t>
  </si>
  <si>
    <t>OC1</t>
  </si>
  <si>
    <t>OC2</t>
  </si>
  <si>
    <t>OC3</t>
  </si>
  <si>
    <t>OC4</t>
  </si>
  <si>
    <t>OCpyro</t>
  </si>
  <si>
    <t>EC1</t>
  </si>
  <si>
    <t>EC2</t>
  </si>
  <si>
    <t>EC3</t>
  </si>
  <si>
    <t>OC</t>
  </si>
  <si>
    <t>EC</t>
  </si>
  <si>
    <t>WSOC</t>
  </si>
  <si>
    <t>H</t>
  </si>
  <si>
    <t>～</t>
  </si>
  <si>
    <t>&gt;0.055</t>
  </si>
  <si>
    <t>&gt;0.042</t>
  </si>
  <si>
    <t>H</t>
  </si>
  <si>
    <t>&gt;0.067</t>
  </si>
  <si>
    <t>&gt;0.035</t>
  </si>
  <si>
    <t>&gt;0.05</t>
  </si>
  <si>
    <t>&gt;0.061</t>
  </si>
  <si>
    <t>秋</t>
  </si>
  <si>
    <t>SW</t>
  </si>
  <si>
    <t>記入例）</t>
  </si>
  <si>
    <t>記入例）衛生環境研究所</t>
  </si>
  <si>
    <t>2014</t>
  </si>
  <si>
    <t>北部測定局</t>
  </si>
  <si>
    <t>22</t>
  </si>
  <si>
    <t>130</t>
  </si>
  <si>
    <t>静岡県</t>
  </si>
  <si>
    <t>浜松市中区高丘東</t>
  </si>
  <si>
    <t>3-51-1</t>
  </si>
  <si>
    <t>222131021</t>
  </si>
  <si>
    <t>第一種住居地域</t>
  </si>
  <si>
    <t>PM2.5成分測定地点の北部測定局</t>
  </si>
  <si>
    <t>気象庁の浜松特別地域気象観測所</t>
  </si>
  <si>
    <t>浜松中央測定局</t>
  </si>
  <si>
    <t>ThermoScientific FRM2025 PLUS</t>
  </si>
  <si>
    <t>富士通クオリティ・ラボ・環境センター(株)</t>
  </si>
  <si>
    <t>浜松市保健環境研究所</t>
  </si>
  <si>
    <t>全てICP-MS</t>
  </si>
  <si>
    <t>500℃、3時間</t>
  </si>
  <si>
    <t>Sunset Lab Analyzer</t>
  </si>
  <si>
    <t>北部測定局</t>
  </si>
  <si>
    <t>00</t>
  </si>
  <si>
    <t>C</t>
  </si>
  <si>
    <t>--</t>
  </si>
  <si>
    <t>&lt;0.031</t>
  </si>
  <si>
    <t>&lt;0.025</t>
  </si>
  <si>
    <t>-</t>
  </si>
  <si>
    <t>&lt;4.5</t>
  </si>
  <si>
    <t>&lt;0.020</t>
  </si>
  <si>
    <t>&lt;0.0070</t>
  </si>
  <si>
    <t>&lt;0.12</t>
  </si>
  <si>
    <t>&lt;0.037</t>
  </si>
  <si>
    <t>&lt;0.035</t>
  </si>
  <si>
    <t>E</t>
  </si>
  <si>
    <t>&lt;0.022</t>
  </si>
  <si>
    <t>&lt;11</t>
  </si>
  <si>
    <t>&lt;19</t>
  </si>
  <si>
    <t>&lt;1.0</t>
  </si>
  <si>
    <t>&lt;0.29</t>
  </si>
  <si>
    <t>&lt;0.061</t>
  </si>
  <si>
    <t>&lt;0.10</t>
  </si>
  <si>
    <t>ENE</t>
  </si>
  <si>
    <t>&lt;0.015</t>
  </si>
  <si>
    <t>&lt;0.024</t>
  </si>
  <si>
    <t>&lt;0.81</t>
  </si>
  <si>
    <t>&lt;0.20</t>
  </si>
  <si>
    <t>&lt;0.28</t>
  </si>
  <si>
    <t>&lt;0.46</t>
  </si>
  <si>
    <t>WNW</t>
  </si>
  <si>
    <t>&lt;0.0090</t>
  </si>
  <si>
    <t>&lt;0.027</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</si>
</sst>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53">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9"/>
      <name val="ＭＳ Ｐゴシック"/>
      <family val="3"/>
    </font>
    <font>
      <sz val="10"/>
      <color indexed="8"/>
      <name val="ＭＳ Ｐゴシック"/>
      <family val="3"/>
    </font>
    <font>
      <sz val="10"/>
      <name val="ＭＳ Ｐゴシック"/>
      <family val="3"/>
    </font>
    <font>
      <vertAlign val="superscript"/>
      <sz val="10"/>
      <color indexed="8"/>
      <name val="ＭＳ Ｐゴシック"/>
      <family val="3"/>
    </font>
    <font>
      <b/>
      <sz val="14"/>
      <color indexed="8"/>
      <name val="ＭＳ Ｐゴシック"/>
      <family val="3"/>
    </font>
    <font>
      <sz val="11"/>
      <name val="ＭＳ Ｐゴシック"/>
      <family val="3"/>
    </font>
    <font>
      <vertAlign val="superscript"/>
      <sz val="10"/>
      <name val="ＭＳ Ｐゴシック"/>
      <family val="3"/>
    </font>
    <font>
      <vertAlign val="subscript"/>
      <sz val="10"/>
      <color indexed="8"/>
      <name val="ＭＳ Ｐゴシック"/>
      <family val="3"/>
    </font>
    <font>
      <sz val="9"/>
      <color indexed="10"/>
      <name val="ＭＳ Ｐゴシック"/>
      <family val="3"/>
    </font>
    <font>
      <sz val="10"/>
      <color indexed="10"/>
      <name val="ＭＳ Ｐゴシック"/>
      <family val="3"/>
    </font>
    <font>
      <sz val="11"/>
      <color indexed="10"/>
      <name val="ＭＳ Ｐゴシック"/>
      <family val="3"/>
    </font>
    <font>
      <b/>
      <sz val="12"/>
      <name val="ＭＳ Ｐゴシック"/>
      <family val="3"/>
    </font>
    <font>
      <b/>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10"/>
      <color rgb="FFFF0000"/>
      <name val="ＭＳ Ｐゴシック"/>
      <family val="3"/>
    </font>
    <font>
      <sz val="10"/>
      <color rgb="FFFF0000"/>
      <name val="Calibri"/>
      <family val="3"/>
    </font>
    <font>
      <sz val="11"/>
      <color rgb="FFFF0000"/>
      <name val="ＭＳ Ｐゴシック"/>
      <family val="3"/>
    </font>
    <font>
      <sz val="9"/>
      <color rgb="FFFF0000"/>
      <name val="ＭＳ Ｐゴシック"/>
      <family val="3"/>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7"/>
        <bgColor indexed="64"/>
      </patternFill>
    </fill>
    <fill>
      <patternFill patternType="solid">
        <fgColor rgb="FFCCFFFF"/>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hair"/>
      <bottom style="hair"/>
    </border>
    <border>
      <left/>
      <right style="thin"/>
      <top style="hair"/>
      <bottom style="hair"/>
    </border>
    <border>
      <left style="double"/>
      <right style="thin"/>
      <top style="hair"/>
      <bottom style="hair"/>
    </border>
    <border>
      <left/>
      <right/>
      <top style="hair"/>
      <bottom style="hair"/>
    </border>
    <border>
      <left style="thin"/>
      <right style="thin"/>
      <top/>
      <bottom style="thin"/>
    </border>
    <border>
      <left style="thin"/>
      <right style="thin"/>
      <top style="thin"/>
      <bottom style="thin"/>
    </border>
    <border>
      <left/>
      <right style="thin"/>
      <top style="thin"/>
      <bottom style="thin"/>
    </border>
    <border>
      <left style="double"/>
      <right style="thin"/>
      <top style="thin"/>
      <bottom style="thin"/>
    </border>
    <border>
      <left style="thin"/>
      <right style="double"/>
      <top style="thin"/>
      <bottom style="thin"/>
    </border>
    <border>
      <left style="thin"/>
      <right style="thin"/>
      <top/>
      <bottom/>
    </border>
    <border>
      <left/>
      <right/>
      <top style="thin"/>
      <bottom style="thin"/>
    </border>
    <border>
      <left style="thin"/>
      <right/>
      <top style="thin"/>
      <bottom style="thin"/>
    </border>
    <border>
      <left style="thin"/>
      <right style="thin"/>
      <top style="thin"/>
      <bottom/>
    </border>
    <border>
      <left style="thin"/>
      <right/>
      <top/>
      <bottom style="thin"/>
    </border>
    <border>
      <left/>
      <right/>
      <top style="thin"/>
      <bottom/>
    </border>
    <border>
      <left style="thin"/>
      <right/>
      <top style="thin"/>
      <bottom/>
    </border>
    <border>
      <left/>
      <right style="thin"/>
      <top style="thin"/>
      <bottom/>
    </border>
    <border>
      <left/>
      <right/>
      <top/>
      <bottom style="thin"/>
    </border>
    <border>
      <left/>
      <right style="thin"/>
      <top/>
      <bottom style="thin"/>
    </border>
    <border>
      <left style="thin"/>
      <right/>
      <top style="hair"/>
      <bottom style="hair"/>
    </border>
    <border>
      <left style="thin"/>
      <right style="thin"/>
      <top style="hair"/>
      <bottom/>
    </border>
    <border>
      <left/>
      <right style="thin"/>
      <top style="hair"/>
      <bottom/>
    </border>
    <border>
      <left style="double"/>
      <right style="thin"/>
      <top style="hair"/>
      <botto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0" fillId="0" borderId="0">
      <alignment vertical="center"/>
      <protection/>
    </xf>
    <xf numFmtId="0" fontId="46" fillId="32" borderId="0" applyNumberFormat="0" applyBorder="0" applyAlignment="0" applyProtection="0"/>
  </cellStyleXfs>
  <cellXfs count="180">
    <xf numFmtId="0" fontId="0" fillId="0" borderId="0" xfId="0" applyFont="1" applyAlignment="1">
      <alignment vertical="center"/>
    </xf>
    <xf numFmtId="0" fontId="1" fillId="0" borderId="0" xfId="0" applyFont="1" applyAlignment="1">
      <alignment vertical="center"/>
    </xf>
    <xf numFmtId="0" fontId="1" fillId="0" borderId="0" xfId="0" applyFont="1" applyAlignment="1">
      <alignment vertical="center"/>
    </xf>
    <xf numFmtId="0" fontId="3" fillId="0" borderId="10" xfId="0" applyFont="1" applyBorder="1" applyAlignment="1">
      <alignment vertical="center" wrapText="1"/>
    </xf>
    <xf numFmtId="0" fontId="3" fillId="0" borderId="10" xfId="0" applyFont="1" applyBorder="1" applyAlignment="1">
      <alignment vertical="center"/>
    </xf>
    <xf numFmtId="0" fontId="4" fillId="0" borderId="10" xfId="0" applyFont="1" applyFill="1" applyBorder="1" applyAlignment="1">
      <alignment vertical="center" wrapText="1"/>
    </xf>
    <xf numFmtId="0" fontId="3" fillId="0" borderId="11" xfId="0" applyFont="1" applyBorder="1" applyAlignment="1">
      <alignment vertical="center" wrapText="1"/>
    </xf>
    <xf numFmtId="0" fontId="3" fillId="0" borderId="12" xfId="0" applyFont="1" applyBorder="1" applyAlignment="1">
      <alignment vertical="center" wrapText="1"/>
    </xf>
    <xf numFmtId="0" fontId="3" fillId="0" borderId="13" xfId="0" applyFont="1" applyBorder="1" applyAlignment="1">
      <alignment vertical="center" wrapText="1"/>
    </xf>
    <xf numFmtId="49" fontId="3" fillId="0" borderId="10" xfId="0" applyNumberFormat="1" applyFont="1" applyBorder="1" applyAlignment="1">
      <alignment vertical="center" wrapText="1"/>
    </xf>
    <xf numFmtId="0" fontId="3" fillId="0" borderId="10" xfId="0" applyFont="1" applyBorder="1" applyAlignment="1">
      <alignment horizontal="center" vertical="center" wrapText="1"/>
    </xf>
    <xf numFmtId="49" fontId="4" fillId="0" borderId="10" xfId="0" applyNumberFormat="1" applyFont="1" applyFill="1" applyBorder="1" applyAlignment="1">
      <alignment horizontal="center" vertical="center" shrinkToFit="1"/>
    </xf>
    <xf numFmtId="0" fontId="5" fillId="0" borderId="0" xfId="0" applyFont="1" applyAlignment="1">
      <alignment vertical="center"/>
    </xf>
    <xf numFmtId="0" fontId="5" fillId="33" borderId="14" xfId="0" applyFont="1" applyFill="1" applyBorder="1" applyAlignment="1">
      <alignment vertical="center"/>
    </xf>
    <xf numFmtId="0" fontId="5" fillId="33" borderId="15" xfId="0" applyFont="1" applyFill="1" applyBorder="1" applyAlignment="1">
      <alignment vertical="center"/>
    </xf>
    <xf numFmtId="0" fontId="5" fillId="33" borderId="15" xfId="0" applyFont="1" applyFill="1" applyBorder="1" applyAlignment="1">
      <alignment vertical="center" wrapText="1"/>
    </xf>
    <xf numFmtId="0" fontId="6" fillId="33" borderId="15" xfId="0" applyFont="1" applyFill="1" applyBorder="1" applyAlignment="1">
      <alignment vertical="center" wrapText="1"/>
    </xf>
    <xf numFmtId="0" fontId="5" fillId="33" borderId="14" xfId="0" applyFont="1" applyFill="1" applyBorder="1" applyAlignment="1">
      <alignment vertical="center" wrapText="1"/>
    </xf>
    <xf numFmtId="0" fontId="5" fillId="33" borderId="15" xfId="0" applyFont="1" applyFill="1" applyBorder="1" applyAlignment="1">
      <alignment vertical="center" textRotation="255" shrinkToFit="1"/>
    </xf>
    <xf numFmtId="0" fontId="5" fillId="33" borderId="16" xfId="0" applyFont="1" applyFill="1" applyBorder="1" applyAlignment="1">
      <alignment vertical="center" textRotation="255" shrinkToFit="1"/>
    </xf>
    <xf numFmtId="0" fontId="5" fillId="33" borderId="17" xfId="0" applyFont="1" applyFill="1" applyBorder="1" applyAlignment="1">
      <alignment vertical="center" textRotation="255" shrinkToFit="1"/>
    </xf>
    <xf numFmtId="0" fontId="5" fillId="33" borderId="18" xfId="0" applyFont="1" applyFill="1" applyBorder="1" applyAlignment="1">
      <alignment horizontal="center" vertical="center"/>
    </xf>
    <xf numFmtId="0" fontId="5" fillId="33" borderId="15" xfId="0" applyFont="1" applyFill="1" applyBorder="1" applyAlignment="1">
      <alignment horizontal="center" vertical="center"/>
    </xf>
    <xf numFmtId="0" fontId="6" fillId="33" borderId="15" xfId="0" applyFont="1" applyFill="1" applyBorder="1" applyAlignment="1">
      <alignment horizontal="center" vertical="center" wrapText="1"/>
    </xf>
    <xf numFmtId="0" fontId="5" fillId="33" borderId="15" xfId="0" applyFont="1" applyFill="1" applyBorder="1" applyAlignment="1">
      <alignment horizontal="center" vertical="center" wrapText="1"/>
    </xf>
    <xf numFmtId="0" fontId="5" fillId="33" borderId="19" xfId="0" applyFont="1" applyFill="1" applyBorder="1" applyAlignment="1">
      <alignment vertical="center"/>
    </xf>
    <xf numFmtId="0" fontId="5" fillId="33" borderId="20" xfId="0" applyFont="1" applyFill="1" applyBorder="1" applyAlignment="1">
      <alignment vertical="center"/>
    </xf>
    <xf numFmtId="0" fontId="5" fillId="33" borderId="21" xfId="0" applyFont="1" applyFill="1" applyBorder="1" applyAlignment="1">
      <alignment vertical="center"/>
    </xf>
    <xf numFmtId="0" fontId="5" fillId="33" borderId="16" xfId="0" applyFont="1" applyFill="1" applyBorder="1" applyAlignment="1">
      <alignment vertical="center"/>
    </xf>
    <xf numFmtId="0" fontId="5" fillId="33" borderId="22" xfId="0" applyFont="1" applyFill="1" applyBorder="1" applyAlignment="1">
      <alignment horizontal="center" vertical="center"/>
    </xf>
    <xf numFmtId="0" fontId="5" fillId="33" borderId="0" xfId="0" applyFont="1" applyFill="1" applyBorder="1" applyAlignment="1">
      <alignment horizontal="left" vertical="center"/>
    </xf>
    <xf numFmtId="0" fontId="5" fillId="33" borderId="23" xfId="0" applyFont="1" applyFill="1" applyBorder="1" applyAlignment="1">
      <alignment horizontal="right" vertical="center"/>
    </xf>
    <xf numFmtId="0" fontId="5" fillId="33" borderId="22" xfId="0" applyFont="1" applyFill="1" applyBorder="1" applyAlignment="1">
      <alignment vertical="center"/>
    </xf>
    <xf numFmtId="0" fontId="5" fillId="33" borderId="20" xfId="0" applyFont="1" applyFill="1" applyBorder="1" applyAlignment="1">
      <alignment horizontal="center" vertical="center"/>
    </xf>
    <xf numFmtId="0" fontId="6" fillId="33" borderId="21" xfId="0" applyFont="1" applyFill="1" applyBorder="1" applyAlignment="1">
      <alignment horizontal="center" vertical="center"/>
    </xf>
    <xf numFmtId="0" fontId="5" fillId="33" borderId="16" xfId="0" applyFont="1" applyFill="1" applyBorder="1" applyAlignment="1">
      <alignment horizontal="center" vertical="center"/>
    </xf>
    <xf numFmtId="0" fontId="5" fillId="33" borderId="21" xfId="0" applyFont="1" applyFill="1" applyBorder="1" applyAlignment="1">
      <alignment horizontal="left" vertical="center"/>
    </xf>
    <xf numFmtId="0" fontId="5" fillId="33" borderId="24" xfId="0" applyFont="1" applyFill="1" applyBorder="1" applyAlignment="1">
      <alignment horizontal="center" vertical="center"/>
    </xf>
    <xf numFmtId="0" fontId="5" fillId="33" borderId="25" xfId="0" applyFont="1" applyFill="1" applyBorder="1" applyAlignment="1">
      <alignment horizontal="center" vertical="center"/>
    </xf>
    <xf numFmtId="0" fontId="8" fillId="0" borderId="0" xfId="0" applyFont="1" applyAlignment="1">
      <alignment vertical="center"/>
    </xf>
    <xf numFmtId="0" fontId="1" fillId="0" borderId="0" xfId="0" applyFont="1" applyAlignment="1">
      <alignment horizontal="center" vertical="center"/>
    </xf>
    <xf numFmtId="0" fontId="9" fillId="0" borderId="0" xfId="0" applyFont="1" applyAlignment="1">
      <alignment horizontal="center" vertical="center"/>
    </xf>
    <xf numFmtId="0" fontId="1" fillId="0" borderId="0" xfId="0" applyNumberFormat="1" applyFont="1" applyAlignment="1">
      <alignment vertical="center"/>
    </xf>
    <xf numFmtId="0" fontId="1" fillId="0" borderId="0" xfId="0" applyFont="1" applyFill="1" applyAlignment="1">
      <alignment vertical="center"/>
    </xf>
    <xf numFmtId="0" fontId="1" fillId="0" borderId="0" xfId="0" applyFont="1" applyFill="1" applyAlignment="1">
      <alignment horizontal="center" vertical="center"/>
    </xf>
    <xf numFmtId="0" fontId="6" fillId="33" borderId="22" xfId="0" applyFont="1" applyFill="1" applyBorder="1" applyAlignment="1">
      <alignment horizontal="center" vertical="center"/>
    </xf>
    <xf numFmtId="0" fontId="6" fillId="33" borderId="21" xfId="0" applyFont="1" applyFill="1" applyBorder="1" applyAlignment="1">
      <alignment vertical="center"/>
    </xf>
    <xf numFmtId="0" fontId="5" fillId="33" borderId="22" xfId="0" applyNumberFormat="1" applyFont="1" applyFill="1" applyBorder="1" applyAlignment="1">
      <alignment horizontal="center" vertical="center"/>
    </xf>
    <xf numFmtId="0" fontId="5" fillId="34" borderId="20" xfId="0" applyFont="1" applyFill="1" applyBorder="1" applyAlignment="1">
      <alignment vertical="center"/>
    </xf>
    <xf numFmtId="0" fontId="5" fillId="34" borderId="20" xfId="0" applyFont="1" applyFill="1" applyBorder="1" applyAlignment="1">
      <alignment horizontal="center" vertical="center"/>
    </xf>
    <xf numFmtId="0" fontId="5" fillId="34" borderId="22" xfId="0" applyFont="1" applyFill="1" applyBorder="1" applyAlignment="1">
      <alignment vertical="center"/>
    </xf>
    <xf numFmtId="0" fontId="6" fillId="33" borderId="19" xfId="0" applyFont="1" applyFill="1" applyBorder="1" applyAlignment="1">
      <alignment horizontal="center" vertical="center"/>
    </xf>
    <xf numFmtId="0" fontId="5" fillId="33" borderId="19" xfId="0" applyNumberFormat="1" applyFont="1" applyFill="1" applyBorder="1" applyAlignment="1">
      <alignment horizontal="center" vertical="center"/>
    </xf>
    <xf numFmtId="0" fontId="5" fillId="34" borderId="22" xfId="0" applyFont="1" applyFill="1" applyBorder="1" applyAlignment="1">
      <alignment horizontal="center" vertical="center"/>
    </xf>
    <xf numFmtId="0" fontId="5" fillId="34" borderId="24" xfId="0" applyFont="1" applyFill="1" applyBorder="1" applyAlignment="1">
      <alignment horizontal="center" vertical="center"/>
    </xf>
    <xf numFmtId="0" fontId="5" fillId="34" borderId="26" xfId="0" applyFont="1" applyFill="1" applyBorder="1" applyAlignment="1">
      <alignment horizontal="center" vertical="center"/>
    </xf>
    <xf numFmtId="0" fontId="5" fillId="34" borderId="0" xfId="0" applyFont="1" applyFill="1" applyBorder="1" applyAlignment="1">
      <alignment horizontal="center" vertical="center"/>
    </xf>
    <xf numFmtId="0" fontId="5" fillId="34" borderId="14" xfId="0" applyFont="1" applyFill="1" applyBorder="1" applyAlignment="1">
      <alignment vertical="center"/>
    </xf>
    <xf numFmtId="0" fontId="6" fillId="33" borderId="14" xfId="0" applyFont="1" applyFill="1" applyBorder="1" applyAlignment="1">
      <alignment horizontal="center" vertical="center"/>
    </xf>
    <xf numFmtId="0" fontId="5" fillId="33" borderId="27" xfId="0" applyFont="1" applyFill="1" applyBorder="1" applyAlignment="1">
      <alignment horizontal="center" vertical="center"/>
    </xf>
    <xf numFmtId="0" fontId="6" fillId="33" borderId="14" xfId="0" applyFont="1" applyFill="1" applyBorder="1" applyAlignment="1">
      <alignment vertical="center" wrapText="1"/>
    </xf>
    <xf numFmtId="0" fontId="5" fillId="33" borderId="19" xfId="0" applyFont="1" applyFill="1" applyBorder="1" applyAlignment="1">
      <alignment vertical="center" wrapText="1"/>
    </xf>
    <xf numFmtId="0" fontId="6" fillId="33" borderId="19" xfId="0" applyFont="1" applyFill="1" applyBorder="1" applyAlignment="1">
      <alignment horizontal="center" vertical="center" wrapText="1"/>
    </xf>
    <xf numFmtId="0" fontId="6" fillId="33" borderId="19" xfId="0" applyNumberFormat="1" applyFont="1" applyFill="1" applyBorder="1" applyAlignment="1">
      <alignment horizontal="center" vertical="center"/>
    </xf>
    <xf numFmtId="0" fontId="5" fillId="33" borderId="14" xfId="0" applyFont="1" applyFill="1" applyBorder="1" applyAlignment="1">
      <alignment horizontal="center" vertical="center"/>
    </xf>
    <xf numFmtId="0" fontId="5" fillId="34" borderId="14" xfId="0" applyFont="1" applyFill="1" applyBorder="1" applyAlignment="1">
      <alignment horizontal="center" vertical="center"/>
    </xf>
    <xf numFmtId="0" fontId="5" fillId="34" borderId="27" xfId="0" applyFont="1" applyFill="1" applyBorder="1" applyAlignment="1">
      <alignment horizontal="center" vertical="center"/>
    </xf>
    <xf numFmtId="0" fontId="5" fillId="34" borderId="28" xfId="0" applyFont="1" applyFill="1" applyBorder="1" applyAlignment="1">
      <alignment horizontal="center" vertical="center"/>
    </xf>
    <xf numFmtId="0" fontId="5" fillId="0" borderId="14" xfId="0" applyFont="1" applyFill="1" applyBorder="1" applyAlignment="1">
      <alignment vertical="center"/>
    </xf>
    <xf numFmtId="0" fontId="9" fillId="0" borderId="13" xfId="0" applyNumberFormat="1" applyFont="1" applyFill="1" applyBorder="1" applyAlignment="1">
      <alignment horizontal="center" vertical="center" shrinkToFit="1"/>
    </xf>
    <xf numFmtId="0" fontId="1" fillId="0" borderId="0" xfId="0" applyNumberFormat="1" applyFont="1" applyAlignment="1">
      <alignment vertical="center" shrinkToFit="1"/>
    </xf>
    <xf numFmtId="0" fontId="3" fillId="0" borderId="10" xfId="0" applyNumberFormat="1" applyFont="1" applyFill="1" applyBorder="1" applyAlignment="1">
      <alignment horizontal="center" vertical="center" shrinkToFit="1"/>
    </xf>
    <xf numFmtId="0" fontId="4" fillId="0" borderId="29" xfId="0" applyNumberFormat="1" applyFont="1" applyBorder="1" applyAlignment="1">
      <alignment horizontal="center" vertical="center" shrinkToFit="1"/>
    </xf>
    <xf numFmtId="0" fontId="3" fillId="0" borderId="29" xfId="0" applyNumberFormat="1" applyFont="1" applyBorder="1" applyAlignment="1">
      <alignment horizontal="center" vertical="center" shrinkToFit="1"/>
    </xf>
    <xf numFmtId="0" fontId="4" fillId="0" borderId="13" xfId="0" applyNumberFormat="1" applyFont="1" applyBorder="1" applyAlignment="1" applyProtection="1">
      <alignment horizontal="center" vertical="center" shrinkToFit="1"/>
      <protection locked="0"/>
    </xf>
    <xf numFmtId="0" fontId="3" fillId="0" borderId="13" xfId="0" applyNumberFormat="1" applyFont="1" applyBorder="1" applyAlignment="1">
      <alignment horizontal="center" vertical="center" shrinkToFit="1"/>
    </xf>
    <xf numFmtId="0" fontId="47" fillId="0" borderId="10" xfId="0" applyNumberFormat="1" applyFont="1" applyFill="1" applyBorder="1" applyAlignment="1">
      <alignment horizontal="center" vertical="center" shrinkToFit="1"/>
    </xf>
    <xf numFmtId="0" fontId="47" fillId="0" borderId="10" xfId="60" applyNumberFormat="1" applyFont="1" applyBorder="1" applyAlignment="1">
      <alignment horizontal="center" vertical="center"/>
      <protection/>
    </xf>
    <xf numFmtId="0" fontId="4" fillId="0" borderId="10" xfId="0" applyNumberFormat="1" applyFont="1" applyFill="1" applyBorder="1" applyAlignment="1">
      <alignment horizontal="center" vertical="center" shrinkToFit="1"/>
    </xf>
    <xf numFmtId="0" fontId="47" fillId="0" borderId="10" xfId="0" applyNumberFormat="1" applyFont="1" applyBorder="1" applyAlignment="1">
      <alignment horizontal="center" vertical="center" shrinkToFit="1"/>
    </xf>
    <xf numFmtId="0" fontId="47" fillId="0" borderId="11" xfId="0" applyNumberFormat="1" applyFont="1" applyBorder="1" applyAlignment="1">
      <alignment horizontal="center" vertical="center" shrinkToFit="1"/>
    </xf>
    <xf numFmtId="0" fontId="47" fillId="0" borderId="10" xfId="0" applyNumberFormat="1" applyFont="1" applyFill="1" applyBorder="1" applyAlignment="1">
      <alignment horizontal="center" vertical="center"/>
    </xf>
    <xf numFmtId="0" fontId="6" fillId="0" borderId="10" xfId="0" applyNumberFormat="1" applyFont="1" applyFill="1" applyBorder="1" applyAlignment="1">
      <alignment horizontal="center" vertical="center" shrinkToFit="1"/>
    </xf>
    <xf numFmtId="0" fontId="9" fillId="0" borderId="10" xfId="0" applyNumberFormat="1" applyFont="1" applyFill="1" applyBorder="1" applyAlignment="1">
      <alignment horizontal="center" vertical="center" shrinkToFit="1"/>
    </xf>
    <xf numFmtId="0" fontId="9" fillId="0" borderId="10" xfId="0" applyNumberFormat="1" applyFont="1" applyFill="1" applyBorder="1" applyAlignment="1" applyProtection="1">
      <alignment horizontal="center" vertical="center" shrinkToFit="1"/>
      <protection locked="0"/>
    </xf>
    <xf numFmtId="0" fontId="9" fillId="0" borderId="29" xfId="0" applyNumberFormat="1" applyFont="1" applyFill="1" applyBorder="1" applyAlignment="1">
      <alignment horizontal="center" vertical="center" shrinkToFit="1"/>
    </xf>
    <xf numFmtId="0" fontId="9" fillId="0" borderId="11" xfId="0" applyNumberFormat="1" applyFont="1" applyFill="1" applyBorder="1" applyAlignment="1">
      <alignment horizontal="center" vertical="center" shrinkToFit="1"/>
    </xf>
    <xf numFmtId="0" fontId="5" fillId="0" borderId="11" xfId="0" applyNumberFormat="1" applyFont="1" applyFill="1" applyBorder="1" applyAlignment="1">
      <alignment horizontal="center" vertical="center" shrinkToFit="1"/>
    </xf>
    <xf numFmtId="0" fontId="3" fillId="0" borderId="10" xfId="0" applyNumberFormat="1" applyFont="1" applyFill="1" applyBorder="1" applyAlignment="1">
      <alignment vertical="center" shrinkToFit="1"/>
    </xf>
    <xf numFmtId="0" fontId="3" fillId="0" borderId="10" xfId="0" applyNumberFormat="1" applyFont="1" applyFill="1" applyBorder="1" applyAlignment="1" applyProtection="1">
      <alignment vertical="center" shrinkToFit="1"/>
      <protection locked="0"/>
    </xf>
    <xf numFmtId="0" fontId="3" fillId="0" borderId="10" xfId="0" applyNumberFormat="1" applyFont="1" applyBorder="1" applyAlignment="1" applyProtection="1">
      <alignment vertical="center" shrinkToFit="1"/>
      <protection locked="0"/>
    </xf>
    <xf numFmtId="0" fontId="47" fillId="0" borderId="10" xfId="0" applyNumberFormat="1" applyFont="1" applyBorder="1" applyAlignment="1" quotePrefix="1">
      <alignment horizontal="center" vertical="center" shrinkToFit="1"/>
    </xf>
    <xf numFmtId="0" fontId="5" fillId="0" borderId="10" xfId="0" applyNumberFormat="1" applyFont="1" applyFill="1" applyBorder="1" applyAlignment="1">
      <alignment horizontal="center" vertical="center" shrinkToFit="1"/>
    </xf>
    <xf numFmtId="176" fontId="3" fillId="0" borderId="29" xfId="0" applyNumberFormat="1" applyFont="1" applyFill="1" applyBorder="1" applyAlignment="1">
      <alignment horizontal="center" vertical="center" shrinkToFit="1"/>
    </xf>
    <xf numFmtId="0" fontId="6" fillId="0" borderId="10" xfId="0" applyNumberFormat="1" applyFont="1" applyFill="1" applyBorder="1" applyAlignment="1" applyProtection="1">
      <alignment horizontal="center" vertical="center" shrinkToFit="1"/>
      <protection locked="0"/>
    </xf>
    <xf numFmtId="0" fontId="3" fillId="0" borderId="10" xfId="0" applyNumberFormat="1" applyFont="1" applyBorder="1" applyAlignment="1">
      <alignment vertical="center" wrapText="1"/>
    </xf>
    <xf numFmtId="49" fontId="3" fillId="0" borderId="29" xfId="0" applyNumberFormat="1" applyFont="1" applyFill="1" applyBorder="1" applyAlignment="1">
      <alignment horizontal="center" vertical="center" wrapText="1"/>
    </xf>
    <xf numFmtId="0" fontId="4" fillId="0" borderId="29" xfId="0" applyNumberFormat="1" applyFont="1" applyBorder="1" applyAlignment="1">
      <alignment horizontal="center" vertical="center" wrapText="1"/>
    </xf>
    <xf numFmtId="0" fontId="3" fillId="0" borderId="29" xfId="0" applyNumberFormat="1" applyFont="1" applyBorder="1" applyAlignment="1">
      <alignment horizontal="center" vertical="center" wrapText="1"/>
    </xf>
    <xf numFmtId="0" fontId="4" fillId="0" borderId="13" xfId="0" applyNumberFormat="1" applyFont="1" applyBorder="1" applyAlignment="1" applyProtection="1">
      <alignment horizontal="center" vertical="center"/>
      <protection locked="0"/>
    </xf>
    <xf numFmtId="0" fontId="3" fillId="0" borderId="13" xfId="0" applyNumberFormat="1" applyFont="1" applyBorder="1" applyAlignment="1">
      <alignment horizontal="center" vertical="center" wrapText="1"/>
    </xf>
    <xf numFmtId="0" fontId="3" fillId="0" borderId="11" xfId="0" applyNumberFormat="1" applyFont="1" applyFill="1" applyBorder="1" applyAlignment="1">
      <alignment horizontal="center" vertical="center" wrapText="1"/>
    </xf>
    <xf numFmtId="0" fontId="3" fillId="0" borderId="10" xfId="0" applyNumberFormat="1" applyFont="1" applyFill="1" applyBorder="1" applyAlignment="1">
      <alignment vertical="center" wrapText="1"/>
    </xf>
    <xf numFmtId="0" fontId="3" fillId="0" borderId="10" xfId="0" applyNumberFormat="1" applyFont="1" applyFill="1" applyBorder="1" applyAlignment="1" applyProtection="1">
      <alignment vertical="center"/>
      <protection locked="0"/>
    </xf>
    <xf numFmtId="0" fontId="3" fillId="0" borderId="10" xfId="0" applyNumberFormat="1" applyFont="1" applyBorder="1" applyAlignment="1" applyProtection="1">
      <alignment vertical="center"/>
      <protection locked="0"/>
    </xf>
    <xf numFmtId="0" fontId="3" fillId="0" borderId="29" xfId="0" applyNumberFormat="1" applyFont="1" applyFill="1" applyBorder="1" applyAlignment="1">
      <alignment horizontal="center" vertical="center" wrapText="1"/>
    </xf>
    <xf numFmtId="0" fontId="3" fillId="0" borderId="13" xfId="0" applyNumberFormat="1" applyFont="1" applyFill="1" applyBorder="1" applyAlignment="1">
      <alignment horizontal="center" vertical="center" wrapText="1"/>
    </xf>
    <xf numFmtId="0" fontId="1" fillId="0" borderId="0" xfId="0" applyNumberFormat="1" applyFont="1" applyAlignment="1">
      <alignment vertical="center"/>
    </xf>
    <xf numFmtId="0" fontId="1" fillId="0" borderId="0" xfId="0" applyNumberFormat="1" applyFont="1" applyFill="1" applyAlignment="1">
      <alignment vertical="center"/>
    </xf>
    <xf numFmtId="0" fontId="1" fillId="0" borderId="0" xfId="0" applyNumberFormat="1" applyFont="1" applyFill="1" applyBorder="1" applyAlignment="1">
      <alignment horizontal="center" vertical="center"/>
    </xf>
    <xf numFmtId="0" fontId="1" fillId="0" borderId="0" xfId="0" applyNumberFormat="1" applyFont="1" applyFill="1" applyAlignment="1">
      <alignment horizontal="center" vertical="center"/>
    </xf>
    <xf numFmtId="0" fontId="48" fillId="0" borderId="10" xfId="0" applyNumberFormat="1" applyFont="1" applyFill="1" applyBorder="1" applyAlignment="1">
      <alignment horizontal="center" vertical="center" shrinkToFit="1"/>
    </xf>
    <xf numFmtId="176" fontId="48" fillId="0" borderId="29" xfId="0" applyNumberFormat="1" applyFont="1" applyFill="1" applyBorder="1" applyAlignment="1">
      <alignment horizontal="center" vertical="center" shrinkToFit="1"/>
    </xf>
    <xf numFmtId="0" fontId="48" fillId="0" borderId="29" xfId="0" applyNumberFormat="1" applyFont="1" applyBorder="1" applyAlignment="1">
      <alignment horizontal="center" vertical="center" shrinkToFit="1"/>
    </xf>
    <xf numFmtId="0" fontId="48" fillId="0" borderId="13" xfId="0" applyNumberFormat="1" applyFont="1" applyBorder="1" applyAlignment="1" applyProtection="1">
      <alignment horizontal="center" vertical="center" shrinkToFit="1"/>
      <protection locked="0"/>
    </xf>
    <xf numFmtId="0" fontId="48" fillId="0" borderId="13" xfId="0" applyNumberFormat="1" applyFont="1" applyBorder="1" applyAlignment="1">
      <alignment horizontal="center" vertical="center" shrinkToFit="1"/>
    </xf>
    <xf numFmtId="0" fontId="49" fillId="0" borderId="10" xfId="0" applyNumberFormat="1" applyFont="1" applyFill="1" applyBorder="1" applyAlignment="1">
      <alignment horizontal="center" vertical="center" shrinkToFit="1"/>
    </xf>
    <xf numFmtId="0" fontId="49" fillId="0" borderId="10" xfId="60" applyNumberFormat="1" applyFont="1" applyBorder="1" applyAlignment="1">
      <alignment horizontal="center" vertical="center"/>
      <protection/>
    </xf>
    <xf numFmtId="0" fontId="49" fillId="0" borderId="10" xfId="0" applyNumberFormat="1" applyFont="1" applyBorder="1" applyAlignment="1">
      <alignment horizontal="center" vertical="center" shrinkToFit="1"/>
    </xf>
    <xf numFmtId="0" fontId="49" fillId="0" borderId="10" xfId="0" applyNumberFormat="1" applyFont="1" applyBorder="1" applyAlignment="1" quotePrefix="1">
      <alignment horizontal="center" vertical="center" shrinkToFit="1"/>
    </xf>
    <xf numFmtId="0" fontId="49" fillId="0" borderId="11" xfId="0" applyNumberFormat="1" applyFont="1" applyBorder="1" applyAlignment="1">
      <alignment horizontal="center" vertical="center" shrinkToFit="1"/>
    </xf>
    <xf numFmtId="0" fontId="49" fillId="0" borderId="10" xfId="0" applyNumberFormat="1" applyFont="1" applyFill="1" applyBorder="1" applyAlignment="1">
      <alignment horizontal="center" vertical="center"/>
    </xf>
    <xf numFmtId="0" fontId="48" fillId="0" borderId="10" xfId="0" applyNumberFormat="1" applyFont="1" applyFill="1" applyBorder="1" applyAlignment="1" applyProtection="1">
      <alignment horizontal="center" vertical="center" shrinkToFit="1"/>
      <protection locked="0"/>
    </xf>
    <xf numFmtId="0" fontId="48" fillId="0" borderId="29" xfId="0" applyNumberFormat="1" applyFont="1" applyFill="1" applyBorder="1" applyAlignment="1">
      <alignment horizontal="center" vertical="center" shrinkToFit="1"/>
    </xf>
    <xf numFmtId="0" fontId="48" fillId="0" borderId="11" xfId="0" applyNumberFormat="1" applyFont="1" applyFill="1" applyBorder="1" applyAlignment="1">
      <alignment horizontal="center" vertical="center" shrinkToFit="1"/>
    </xf>
    <xf numFmtId="0" fontId="48" fillId="0" borderId="13" xfId="0" applyNumberFormat="1" applyFont="1" applyFill="1" applyBorder="1" applyAlignment="1">
      <alignment horizontal="center" vertical="center" shrinkToFit="1"/>
    </xf>
    <xf numFmtId="0" fontId="48" fillId="0" borderId="10" xfId="0" applyNumberFormat="1" applyFont="1" applyFill="1" applyBorder="1" applyAlignment="1">
      <alignment vertical="center" shrinkToFit="1"/>
    </xf>
    <xf numFmtId="0" fontId="48" fillId="0" borderId="10" xfId="0" applyNumberFormat="1" applyFont="1" applyFill="1" applyBorder="1" applyAlignment="1" applyProtection="1">
      <alignment vertical="center" shrinkToFit="1"/>
      <protection locked="0"/>
    </xf>
    <xf numFmtId="0" fontId="48" fillId="0" borderId="10" xfId="0" applyNumberFormat="1" applyFont="1" applyBorder="1" applyAlignment="1" applyProtection="1">
      <alignment vertical="center" shrinkToFit="1"/>
      <protection locked="0"/>
    </xf>
    <xf numFmtId="0" fontId="48" fillId="0" borderId="0" xfId="0" applyNumberFormat="1" applyFont="1" applyAlignment="1">
      <alignment vertical="center" shrinkToFit="1"/>
    </xf>
    <xf numFmtId="0" fontId="50" fillId="0" borderId="0" xfId="0" applyFont="1" applyAlignment="1">
      <alignment vertical="center"/>
    </xf>
    <xf numFmtId="0" fontId="1" fillId="0" borderId="0" xfId="0" applyFont="1" applyAlignment="1">
      <alignment vertical="center" shrinkToFit="1"/>
    </xf>
    <xf numFmtId="0" fontId="4" fillId="0" borderId="29" xfId="0" applyNumberFormat="1" applyFont="1" applyFill="1" applyBorder="1" applyAlignment="1">
      <alignment horizontal="center" vertical="center" shrinkToFit="1"/>
    </xf>
    <xf numFmtId="0" fontId="3" fillId="0" borderId="29" xfId="0" applyNumberFormat="1" applyFont="1" applyFill="1" applyBorder="1" applyAlignment="1">
      <alignment horizontal="center" vertical="center" shrinkToFit="1"/>
    </xf>
    <xf numFmtId="0" fontId="4" fillId="0" borderId="13" xfId="0" applyNumberFormat="1" applyFont="1" applyFill="1" applyBorder="1" applyAlignment="1" applyProtection="1">
      <alignment horizontal="center" vertical="center" shrinkToFit="1"/>
      <protection locked="0"/>
    </xf>
    <xf numFmtId="0" fontId="3" fillId="0" borderId="13" xfId="0" applyNumberFormat="1" applyFont="1" applyFill="1" applyBorder="1" applyAlignment="1">
      <alignment horizontal="center" vertical="center" shrinkToFit="1"/>
    </xf>
    <xf numFmtId="0" fontId="0" fillId="0" borderId="10" xfId="0" applyNumberFormat="1" applyFont="1" applyFill="1" applyBorder="1" applyAlignment="1">
      <alignment horizontal="center" vertical="center" shrinkToFit="1"/>
    </xf>
    <xf numFmtId="0" fontId="0" fillId="0" borderId="10" xfId="60" applyNumberFormat="1" applyFill="1" applyBorder="1" applyAlignment="1">
      <alignment horizontal="center" vertical="center"/>
      <protection/>
    </xf>
    <xf numFmtId="0" fontId="0" fillId="0" borderId="10" xfId="0" applyNumberFormat="1" applyFill="1" applyBorder="1" applyAlignment="1">
      <alignment horizontal="center" vertical="center" shrinkToFit="1"/>
    </xf>
    <xf numFmtId="0" fontId="0" fillId="0" borderId="10" xfId="0" applyNumberFormat="1" applyFill="1" applyBorder="1" applyAlignment="1" quotePrefix="1">
      <alignment horizontal="center" vertical="center" shrinkToFit="1"/>
    </xf>
    <xf numFmtId="0" fontId="0" fillId="0" borderId="11" xfId="0" applyNumberFormat="1" applyFill="1" applyBorder="1" applyAlignment="1">
      <alignment horizontal="center" vertical="center" shrinkToFit="1"/>
    </xf>
    <xf numFmtId="0" fontId="0" fillId="0" borderId="10" xfId="0" applyNumberFormat="1" applyFont="1" applyFill="1" applyBorder="1" applyAlignment="1">
      <alignment horizontal="center" vertical="center"/>
    </xf>
    <xf numFmtId="0" fontId="1" fillId="0" borderId="10" xfId="0" applyNumberFormat="1" applyFont="1" applyFill="1" applyBorder="1" applyAlignment="1">
      <alignment horizontal="center" vertical="center" shrinkToFit="1"/>
    </xf>
    <xf numFmtId="0" fontId="1" fillId="0" borderId="0" xfId="0" applyNumberFormat="1" applyFont="1" applyFill="1" applyAlignment="1">
      <alignment vertical="center" shrinkToFit="1"/>
    </xf>
    <xf numFmtId="0" fontId="51" fillId="0" borderId="30" xfId="0" applyFont="1" applyBorder="1" applyAlignment="1">
      <alignment horizontal="center" vertical="center" wrapText="1"/>
    </xf>
    <xf numFmtId="0" fontId="51" fillId="0" borderId="30" xfId="0" applyFont="1" applyBorder="1" applyAlignment="1">
      <alignment vertical="center" wrapText="1"/>
    </xf>
    <xf numFmtId="49" fontId="51" fillId="0" borderId="30" xfId="0" applyNumberFormat="1" applyFont="1" applyBorder="1" applyAlignment="1">
      <alignment vertical="center" wrapText="1"/>
    </xf>
    <xf numFmtId="0" fontId="51" fillId="0" borderId="30" xfId="0" applyFont="1" applyFill="1" applyBorder="1" applyAlignment="1">
      <alignment vertical="center" wrapText="1"/>
    </xf>
    <xf numFmtId="49" fontId="51" fillId="0" borderId="22" xfId="0" applyNumberFormat="1" applyFont="1" applyFill="1" applyBorder="1" applyAlignment="1">
      <alignment horizontal="center" vertical="center" shrinkToFit="1"/>
    </xf>
    <xf numFmtId="49" fontId="51" fillId="0" borderId="30" xfId="0" applyNumberFormat="1" applyFont="1" applyFill="1" applyBorder="1" applyAlignment="1">
      <alignment horizontal="center" vertical="center" wrapText="1"/>
    </xf>
    <xf numFmtId="0" fontId="51" fillId="0" borderId="30" xfId="0" applyFont="1" applyFill="1" applyBorder="1" applyAlignment="1">
      <alignment horizontal="center" vertical="center" wrapText="1"/>
    </xf>
    <xf numFmtId="0" fontId="51" fillId="0" borderId="31" xfId="0" applyFont="1" applyBorder="1" applyAlignment="1">
      <alignment vertical="center" wrapText="1"/>
    </xf>
    <xf numFmtId="0" fontId="51" fillId="0" borderId="32" xfId="0" applyFont="1" applyBorder="1" applyAlignment="1">
      <alignment horizontal="center" vertical="center" wrapText="1"/>
    </xf>
    <xf numFmtId="0" fontId="51" fillId="0" borderId="31" xfId="0" applyFont="1" applyBorder="1" applyAlignment="1">
      <alignment horizontal="center" vertical="center" wrapText="1"/>
    </xf>
    <xf numFmtId="0" fontId="51" fillId="0" borderId="30" xfId="0" applyFont="1" applyBorder="1" applyAlignment="1">
      <alignment horizontal="center" vertical="center"/>
    </xf>
    <xf numFmtId="2" fontId="51" fillId="0" borderId="30" xfId="0" applyNumberFormat="1" applyFont="1" applyBorder="1" applyAlignment="1">
      <alignment horizontal="center" vertical="center" wrapText="1"/>
    </xf>
    <xf numFmtId="0" fontId="3" fillId="0" borderId="10" xfId="0" applyFont="1" applyBorder="1" applyAlignment="1">
      <alignment horizontal="center" vertical="center" shrinkToFit="1"/>
    </xf>
    <xf numFmtId="49" fontId="3" fillId="0" borderId="10" xfId="0" applyNumberFormat="1" applyFont="1" applyBorder="1" applyAlignment="1">
      <alignment horizontal="center" vertical="center" shrinkToFit="1"/>
    </xf>
    <xf numFmtId="0" fontId="4" fillId="0" borderId="10" xfId="0" applyFont="1" applyFill="1" applyBorder="1" applyAlignment="1">
      <alignment horizontal="center" vertical="center" shrinkToFit="1"/>
    </xf>
    <xf numFmtId="176" fontId="4" fillId="0" borderId="10" xfId="0" applyNumberFormat="1" applyFont="1" applyFill="1" applyBorder="1" applyAlignment="1">
      <alignment horizontal="center" vertical="center" shrinkToFit="1"/>
    </xf>
    <xf numFmtId="0" fontId="3" fillId="0" borderId="11" xfId="0" applyFont="1" applyBorder="1" applyAlignment="1">
      <alignment horizontal="center" vertical="center" shrinkToFit="1"/>
    </xf>
    <xf numFmtId="0" fontId="3" fillId="0" borderId="12" xfId="0" applyFont="1" applyBorder="1" applyAlignment="1">
      <alignment horizontal="center" vertical="center" shrinkToFit="1"/>
    </xf>
    <xf numFmtId="0" fontId="4" fillId="0" borderId="10" xfId="0" applyFont="1" applyBorder="1" applyAlignment="1">
      <alignment horizontal="center" vertical="center" wrapText="1" shrinkToFit="1"/>
    </xf>
    <xf numFmtId="0" fontId="3" fillId="0" borderId="10" xfId="0" applyFont="1" applyBorder="1" applyAlignment="1">
      <alignment horizontal="center" vertical="center" wrapText="1" shrinkToFit="1"/>
    </xf>
    <xf numFmtId="0" fontId="3" fillId="0" borderId="10" xfId="0" applyFont="1" applyFill="1" applyBorder="1" applyAlignment="1">
      <alignment horizontal="center" vertical="center" shrinkToFit="1"/>
    </xf>
    <xf numFmtId="0" fontId="3" fillId="0" borderId="10" xfId="0" applyFont="1" applyFill="1" applyBorder="1" applyAlignment="1">
      <alignment horizontal="center" vertical="center" wrapText="1" shrinkToFit="1"/>
    </xf>
    <xf numFmtId="0" fontId="4" fillId="0" borderId="10" xfId="0" applyFont="1" applyFill="1" applyBorder="1" applyAlignment="1">
      <alignment horizontal="center" vertical="center" wrapText="1" shrinkToFit="1"/>
    </xf>
    <xf numFmtId="0" fontId="3" fillId="0" borderId="10" xfId="0" applyFont="1" applyBorder="1" applyAlignment="1">
      <alignment horizontal="left" vertical="center" shrinkToFit="1"/>
    </xf>
    <xf numFmtId="0" fontId="6" fillId="0" borderId="11" xfId="0" applyNumberFormat="1" applyFont="1" applyFill="1" applyBorder="1" applyAlignment="1">
      <alignment horizontal="center" vertical="center" shrinkToFit="1"/>
    </xf>
    <xf numFmtId="0" fontId="5" fillId="33" borderId="15" xfId="0" applyFont="1" applyFill="1" applyBorder="1" applyAlignment="1">
      <alignment horizontal="center" vertical="center" wrapText="1"/>
    </xf>
    <xf numFmtId="0" fontId="5" fillId="33" borderId="15" xfId="0" applyFont="1" applyFill="1" applyBorder="1" applyAlignment="1">
      <alignment horizontal="center" vertical="center"/>
    </xf>
    <xf numFmtId="0" fontId="5" fillId="33" borderId="17" xfId="0" applyFont="1" applyFill="1" applyBorder="1" applyAlignment="1">
      <alignment horizontal="center" vertical="center"/>
    </xf>
    <xf numFmtId="0" fontId="5" fillId="33" borderId="16" xfId="0" applyFont="1" applyFill="1" applyBorder="1" applyAlignment="1">
      <alignment horizontal="center" vertical="center"/>
    </xf>
    <xf numFmtId="0" fontId="5" fillId="34" borderId="20" xfId="0" applyFont="1" applyFill="1" applyBorder="1" applyAlignment="1">
      <alignment horizontal="center" vertical="center"/>
    </xf>
    <xf numFmtId="0" fontId="5" fillId="33" borderId="21" xfId="0" applyFont="1" applyFill="1" applyBorder="1" applyAlignment="1">
      <alignment horizontal="center" vertical="center"/>
    </xf>
    <xf numFmtId="0" fontId="5" fillId="34" borderId="22" xfId="0" applyFont="1" applyFill="1" applyBorder="1" applyAlignment="1">
      <alignment horizontal="center" vertical="center"/>
    </xf>
    <xf numFmtId="0" fontId="5" fillId="34" borderId="19" xfId="0" applyFont="1" applyFill="1" applyBorder="1" applyAlignment="1">
      <alignment horizontal="center" vertical="center"/>
    </xf>
    <xf numFmtId="0" fontId="5" fillId="34" borderId="14" xfId="0" applyFont="1" applyFill="1" applyBorder="1" applyAlignment="1">
      <alignment horizontal="center" vertical="center"/>
    </xf>
    <xf numFmtId="0" fontId="5" fillId="33" borderId="23" xfId="0" applyFont="1" applyFill="1" applyBorder="1" applyAlignment="1">
      <alignment horizontal="center" vertical="center"/>
    </xf>
    <xf numFmtId="0" fontId="5" fillId="34" borderId="27" xfId="0" applyFont="1" applyFill="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4"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CM28"/>
  <sheetViews>
    <sheetView tabSelected="1" view="pageBreakPreview" zoomScale="115" zoomScaleSheetLayoutView="115" zoomScalePageLayoutView="0" workbookViewId="0" topLeftCell="A1">
      <selection activeCell="G12" sqref="G12"/>
    </sheetView>
  </sheetViews>
  <sheetFormatPr defaultColWidth="10.57421875" defaultRowHeight="21" customHeight="1"/>
  <cols>
    <col min="1" max="1" width="6.57421875" style="1" customWidth="1"/>
    <col min="2" max="2" width="10.57421875" style="1" customWidth="1"/>
    <col min="3" max="4" width="8.57421875" style="1" customWidth="1"/>
    <col min="5" max="5" width="9.57421875" style="1" customWidth="1"/>
    <col min="6" max="7" width="10.57421875" style="1" customWidth="1"/>
    <col min="8" max="8" width="15.421875" style="1" bestFit="1" customWidth="1"/>
    <col min="9" max="9" width="10.57421875" style="1" customWidth="1"/>
    <col min="10" max="15" width="4.140625" style="1" customWidth="1"/>
    <col min="16" max="17" width="10.57421875" style="1" customWidth="1"/>
    <col min="18" max="53" width="3.140625" style="1" customWidth="1"/>
    <col min="54" max="60" width="9.140625" style="1" customWidth="1"/>
    <col min="61" max="88" width="10.57421875" style="1" customWidth="1"/>
    <col min="89" max="89" width="12.57421875" style="1" customWidth="1"/>
    <col min="90" max="90" width="47.421875" style="1" customWidth="1"/>
    <col min="91" max="16384" width="10.57421875" style="1" customWidth="1"/>
  </cols>
  <sheetData>
    <row r="1" ht="30" customHeight="1">
      <c r="A1" s="39" t="s">
        <v>91</v>
      </c>
    </row>
    <row r="2" spans="18:91" ht="21" customHeight="1">
      <c r="R2" s="130"/>
      <c r="BB2" s="130"/>
      <c r="CM2" s="12"/>
    </row>
    <row r="3" spans="1:54" ht="21" customHeight="1">
      <c r="A3" s="1" t="s">
        <v>90</v>
      </c>
      <c r="R3" s="1" t="s">
        <v>89</v>
      </c>
      <c r="BB3" s="1" t="s">
        <v>88</v>
      </c>
    </row>
    <row r="4" spans="1:90" s="12" customFormat="1" ht="21" customHeight="1">
      <c r="A4" s="169" t="s">
        <v>87</v>
      </c>
      <c r="B4" s="170" t="s">
        <v>86</v>
      </c>
      <c r="C4" s="170" t="s">
        <v>85</v>
      </c>
      <c r="D4" s="170"/>
      <c r="E4" s="170"/>
      <c r="F4" s="170"/>
      <c r="G4" s="170"/>
      <c r="H4" s="170"/>
      <c r="I4" s="170"/>
      <c r="J4" s="170"/>
      <c r="K4" s="170"/>
      <c r="L4" s="170"/>
      <c r="M4" s="170"/>
      <c r="N4" s="170"/>
      <c r="O4" s="170"/>
      <c r="P4" s="38"/>
      <c r="Q4" s="37"/>
      <c r="R4" s="171" t="s">
        <v>84</v>
      </c>
      <c r="S4" s="172"/>
      <c r="T4" s="170"/>
      <c r="U4" s="170"/>
      <c r="V4" s="170"/>
      <c r="W4" s="170"/>
      <c r="X4" s="170"/>
      <c r="Y4" s="170"/>
      <c r="Z4" s="170"/>
      <c r="AA4" s="170"/>
      <c r="AB4" s="170"/>
      <c r="AC4" s="170"/>
      <c r="AD4" s="170"/>
      <c r="AE4" s="170"/>
      <c r="AF4" s="170"/>
      <c r="AG4" s="170"/>
      <c r="AH4" s="170"/>
      <c r="AI4" s="170"/>
      <c r="AJ4" s="170"/>
      <c r="AK4" s="170"/>
      <c r="AL4" s="170"/>
      <c r="AM4" s="170"/>
      <c r="AN4" s="170"/>
      <c r="AO4" s="170"/>
      <c r="AP4" s="170"/>
      <c r="AQ4" s="170"/>
      <c r="AR4" s="170"/>
      <c r="AS4" s="170"/>
      <c r="AT4" s="170"/>
      <c r="AU4" s="170"/>
      <c r="AV4" s="170"/>
      <c r="AW4" s="170"/>
      <c r="AX4" s="170"/>
      <c r="AY4" s="170"/>
      <c r="AZ4" s="170"/>
      <c r="BA4" s="170"/>
      <c r="BB4" s="36" t="s">
        <v>83</v>
      </c>
      <c r="BC4" s="33"/>
      <c r="BD4" s="33"/>
      <c r="BE4" s="33"/>
      <c r="BF4" s="33"/>
      <c r="BG4" s="33"/>
      <c r="BH4" s="35"/>
      <c r="BI4" s="34" t="s">
        <v>82</v>
      </c>
      <c r="BJ4" s="33"/>
      <c r="BK4" s="33"/>
      <c r="BL4" s="33"/>
      <c r="BM4" s="33"/>
      <c r="BN4" s="33"/>
      <c r="BO4" s="33"/>
      <c r="BP4" s="173"/>
      <c r="BQ4" s="173"/>
      <c r="BR4" s="173"/>
      <c r="BS4" s="173"/>
      <c r="BT4" s="173"/>
      <c r="BU4" s="173"/>
      <c r="BV4" s="173"/>
      <c r="BW4" s="173"/>
      <c r="BX4" s="173"/>
      <c r="BY4" s="173"/>
      <c r="BZ4" s="173"/>
      <c r="CA4" s="173"/>
      <c r="CB4" s="173"/>
      <c r="CC4" s="173"/>
      <c r="CD4" s="173"/>
      <c r="CE4" s="173"/>
      <c r="CF4" s="173"/>
      <c r="CG4" s="173"/>
      <c r="CH4" s="173"/>
      <c r="CI4" s="173"/>
      <c r="CJ4" s="173"/>
      <c r="CK4" s="173"/>
      <c r="CL4" s="32" t="s">
        <v>81</v>
      </c>
    </row>
    <row r="5" spans="1:90" s="12" customFormat="1" ht="21" customHeight="1">
      <c r="A5" s="169"/>
      <c r="B5" s="170"/>
      <c r="C5" s="169" t="s">
        <v>80</v>
      </c>
      <c r="D5" s="169" t="s">
        <v>79</v>
      </c>
      <c r="E5" s="169" t="s">
        <v>78</v>
      </c>
      <c r="F5" s="170"/>
      <c r="G5" s="170"/>
      <c r="H5" s="170" t="s">
        <v>77</v>
      </c>
      <c r="I5" s="170"/>
      <c r="J5" s="170" t="s">
        <v>76</v>
      </c>
      <c r="K5" s="170"/>
      <c r="L5" s="170"/>
      <c r="M5" s="170" t="s">
        <v>75</v>
      </c>
      <c r="N5" s="170"/>
      <c r="O5" s="170"/>
      <c r="P5" s="31" t="s">
        <v>74</v>
      </c>
      <c r="Q5" s="30" t="s">
        <v>73</v>
      </c>
      <c r="R5" s="171" t="s">
        <v>72</v>
      </c>
      <c r="S5" s="172"/>
      <c r="T5" s="170"/>
      <c r="U5" s="170"/>
      <c r="V5" s="170"/>
      <c r="W5" s="170"/>
      <c r="X5" s="170"/>
      <c r="Y5" s="170"/>
      <c r="Z5" s="170"/>
      <c r="AA5" s="170" t="s">
        <v>71</v>
      </c>
      <c r="AB5" s="170"/>
      <c r="AC5" s="170"/>
      <c r="AD5" s="170"/>
      <c r="AE5" s="170"/>
      <c r="AF5" s="170"/>
      <c r="AG5" s="170"/>
      <c r="AH5" s="170"/>
      <c r="AI5" s="170"/>
      <c r="AJ5" s="170" t="s">
        <v>70</v>
      </c>
      <c r="AK5" s="170"/>
      <c r="AL5" s="170"/>
      <c r="AM5" s="170"/>
      <c r="AN5" s="170"/>
      <c r="AO5" s="170"/>
      <c r="AP5" s="170"/>
      <c r="AQ5" s="170"/>
      <c r="AR5" s="170"/>
      <c r="AS5" s="170" t="s">
        <v>69</v>
      </c>
      <c r="AT5" s="170"/>
      <c r="AU5" s="170"/>
      <c r="AV5" s="170"/>
      <c r="AW5" s="170"/>
      <c r="AX5" s="170"/>
      <c r="AY5" s="170"/>
      <c r="AZ5" s="170"/>
      <c r="BA5" s="170"/>
      <c r="BB5" s="29"/>
      <c r="BC5" s="29"/>
      <c r="BD5" s="29"/>
      <c r="BE5" s="29"/>
      <c r="BF5" s="29"/>
      <c r="BG5" s="29"/>
      <c r="BH5" s="29"/>
      <c r="BI5" s="27" t="s">
        <v>68</v>
      </c>
      <c r="BJ5" s="26"/>
      <c r="BK5" s="27" t="s">
        <v>67</v>
      </c>
      <c r="BL5" s="26"/>
      <c r="BM5" s="26"/>
      <c r="BN5" s="26"/>
      <c r="BO5" s="28"/>
      <c r="BP5" s="27" t="s">
        <v>66</v>
      </c>
      <c r="BQ5" s="26"/>
      <c r="BR5" s="26"/>
      <c r="BS5" s="26"/>
      <c r="BT5" s="26"/>
      <c r="BU5" s="26"/>
      <c r="BV5" s="27" t="s">
        <v>65</v>
      </c>
      <c r="BW5" s="26"/>
      <c r="BX5" s="26"/>
      <c r="BY5" s="26"/>
      <c r="BZ5" s="26"/>
      <c r="CA5" s="26"/>
      <c r="CB5" s="28"/>
      <c r="CC5" s="27" t="s">
        <v>64</v>
      </c>
      <c r="CD5" s="26"/>
      <c r="CE5" s="26"/>
      <c r="CF5" s="26"/>
      <c r="CG5" s="26"/>
      <c r="CH5" s="26"/>
      <c r="CI5" s="26"/>
      <c r="CJ5" s="26"/>
      <c r="CK5" s="26"/>
      <c r="CL5" s="25"/>
    </row>
    <row r="6" spans="1:90" s="12" customFormat="1" ht="48" customHeight="1">
      <c r="A6" s="169"/>
      <c r="B6" s="170"/>
      <c r="C6" s="169"/>
      <c r="D6" s="169"/>
      <c r="E6" s="24" t="s">
        <v>63</v>
      </c>
      <c r="F6" s="24" t="s">
        <v>62</v>
      </c>
      <c r="G6" s="24" t="s">
        <v>61</v>
      </c>
      <c r="H6" s="22" t="s">
        <v>60</v>
      </c>
      <c r="I6" s="23" t="s">
        <v>59</v>
      </c>
      <c r="J6" s="22" t="s">
        <v>58</v>
      </c>
      <c r="K6" s="22" t="s">
        <v>57</v>
      </c>
      <c r="L6" s="22" t="s">
        <v>56</v>
      </c>
      <c r="M6" s="22" t="s">
        <v>58</v>
      </c>
      <c r="N6" s="22" t="s">
        <v>57</v>
      </c>
      <c r="O6" s="22" t="s">
        <v>56</v>
      </c>
      <c r="P6" s="22" t="s">
        <v>55</v>
      </c>
      <c r="Q6" s="21" t="s">
        <v>54</v>
      </c>
      <c r="R6" s="20" t="s">
        <v>51</v>
      </c>
      <c r="S6" s="19" t="s">
        <v>53</v>
      </c>
      <c r="T6" s="18" t="s">
        <v>49</v>
      </c>
      <c r="U6" s="18" t="s">
        <v>48</v>
      </c>
      <c r="V6" s="18" t="s">
        <v>47</v>
      </c>
      <c r="W6" s="18" t="s">
        <v>46</v>
      </c>
      <c r="X6" s="18" t="s">
        <v>52</v>
      </c>
      <c r="Y6" s="18" t="s">
        <v>44</v>
      </c>
      <c r="Z6" s="18" t="s">
        <v>43</v>
      </c>
      <c r="AA6" s="18" t="s">
        <v>51</v>
      </c>
      <c r="AB6" s="18" t="s">
        <v>50</v>
      </c>
      <c r="AC6" s="18" t="s">
        <v>49</v>
      </c>
      <c r="AD6" s="18" t="s">
        <v>48</v>
      </c>
      <c r="AE6" s="18" t="s">
        <v>47</v>
      </c>
      <c r="AF6" s="18" t="s">
        <v>46</v>
      </c>
      <c r="AG6" s="18" t="s">
        <v>52</v>
      </c>
      <c r="AH6" s="18" t="s">
        <v>44</v>
      </c>
      <c r="AI6" s="18" t="s">
        <v>43</v>
      </c>
      <c r="AJ6" s="18" t="s">
        <v>51</v>
      </c>
      <c r="AK6" s="18" t="s">
        <v>50</v>
      </c>
      <c r="AL6" s="18" t="s">
        <v>49</v>
      </c>
      <c r="AM6" s="18" t="s">
        <v>48</v>
      </c>
      <c r="AN6" s="18" t="s">
        <v>47</v>
      </c>
      <c r="AO6" s="18" t="s">
        <v>46</v>
      </c>
      <c r="AP6" s="18" t="s">
        <v>52</v>
      </c>
      <c r="AQ6" s="18" t="s">
        <v>44</v>
      </c>
      <c r="AR6" s="18" t="s">
        <v>43</v>
      </c>
      <c r="AS6" s="18" t="s">
        <v>51</v>
      </c>
      <c r="AT6" s="18" t="s">
        <v>50</v>
      </c>
      <c r="AU6" s="18" t="s">
        <v>49</v>
      </c>
      <c r="AV6" s="18" t="s">
        <v>48</v>
      </c>
      <c r="AW6" s="18" t="s">
        <v>47</v>
      </c>
      <c r="AX6" s="18" t="s">
        <v>46</v>
      </c>
      <c r="AY6" s="18" t="s">
        <v>45</v>
      </c>
      <c r="AZ6" s="18" t="s">
        <v>44</v>
      </c>
      <c r="BA6" s="18" t="s">
        <v>43</v>
      </c>
      <c r="BB6" s="17" t="s">
        <v>42</v>
      </c>
      <c r="BC6" s="17" t="s">
        <v>41</v>
      </c>
      <c r="BD6" s="17" t="s">
        <v>40</v>
      </c>
      <c r="BE6" s="17" t="s">
        <v>39</v>
      </c>
      <c r="BF6" s="17" t="s">
        <v>38</v>
      </c>
      <c r="BG6" s="17" t="s">
        <v>37</v>
      </c>
      <c r="BH6" s="17" t="s">
        <v>36</v>
      </c>
      <c r="BI6" s="14" t="s">
        <v>31</v>
      </c>
      <c r="BJ6" s="15" t="s">
        <v>35</v>
      </c>
      <c r="BK6" s="15" t="s">
        <v>30</v>
      </c>
      <c r="BL6" s="15" t="s">
        <v>28</v>
      </c>
      <c r="BM6" s="16" t="s">
        <v>27</v>
      </c>
      <c r="BN6" s="15" t="s">
        <v>26</v>
      </c>
      <c r="BO6" s="14" t="s">
        <v>34</v>
      </c>
      <c r="BP6" s="14" t="s">
        <v>31</v>
      </c>
      <c r="BQ6" s="15" t="s">
        <v>30</v>
      </c>
      <c r="BR6" s="15" t="s">
        <v>28</v>
      </c>
      <c r="BS6" s="16" t="s">
        <v>27</v>
      </c>
      <c r="BT6" s="15" t="s">
        <v>26</v>
      </c>
      <c r="BU6" s="14" t="s">
        <v>25</v>
      </c>
      <c r="BV6" s="14" t="s">
        <v>31</v>
      </c>
      <c r="BW6" s="15" t="s">
        <v>30</v>
      </c>
      <c r="BX6" s="15" t="s">
        <v>28</v>
      </c>
      <c r="BY6" s="16" t="s">
        <v>27</v>
      </c>
      <c r="BZ6" s="15" t="s">
        <v>26</v>
      </c>
      <c r="CA6" s="14" t="s">
        <v>33</v>
      </c>
      <c r="CB6" s="14" t="s">
        <v>32</v>
      </c>
      <c r="CC6" s="14" t="s">
        <v>31</v>
      </c>
      <c r="CD6" s="15" t="s">
        <v>30</v>
      </c>
      <c r="CE6" s="15" t="s">
        <v>29</v>
      </c>
      <c r="CF6" s="15" t="s">
        <v>28</v>
      </c>
      <c r="CG6" s="16" t="s">
        <v>27</v>
      </c>
      <c r="CH6" s="15" t="s">
        <v>26</v>
      </c>
      <c r="CI6" s="14" t="s">
        <v>25</v>
      </c>
      <c r="CJ6" s="15" t="s">
        <v>24</v>
      </c>
      <c r="CK6" s="14" t="s">
        <v>23</v>
      </c>
      <c r="CL6" s="13"/>
    </row>
    <row r="7" spans="1:90" s="130" customFormat="1" ht="21" customHeight="1">
      <c r="A7" s="144">
        <v>2014</v>
      </c>
      <c r="B7" s="145" t="s">
        <v>171</v>
      </c>
      <c r="C7" s="146" t="s">
        <v>14</v>
      </c>
      <c r="D7" s="146" t="s">
        <v>22</v>
      </c>
      <c r="E7" s="145" t="s">
        <v>13</v>
      </c>
      <c r="F7" s="145" t="s">
        <v>21</v>
      </c>
      <c r="G7" s="147" t="s">
        <v>20</v>
      </c>
      <c r="H7" s="148" t="s">
        <v>19</v>
      </c>
      <c r="I7" s="149">
        <v>10201090</v>
      </c>
      <c r="J7" s="150">
        <v>36</v>
      </c>
      <c r="K7" s="150">
        <v>24</v>
      </c>
      <c r="L7" s="150">
        <v>18</v>
      </c>
      <c r="M7" s="150">
        <v>139</v>
      </c>
      <c r="N7" s="150">
        <v>5</v>
      </c>
      <c r="O7" s="150">
        <v>45</v>
      </c>
      <c r="P7" s="144" t="s">
        <v>12</v>
      </c>
      <c r="Q7" s="151" t="s">
        <v>18</v>
      </c>
      <c r="R7" s="152">
        <v>1</v>
      </c>
      <c r="S7" s="153">
        <v>1</v>
      </c>
      <c r="T7" s="144">
        <v>1</v>
      </c>
      <c r="U7" s="144">
        <v>1</v>
      </c>
      <c r="V7" s="144">
        <v>0</v>
      </c>
      <c r="W7" s="144">
        <v>1</v>
      </c>
      <c r="X7" s="144">
        <v>1</v>
      </c>
      <c r="Y7" s="144">
        <v>0</v>
      </c>
      <c r="Z7" s="144">
        <v>0</v>
      </c>
      <c r="AA7" s="144">
        <v>1</v>
      </c>
      <c r="AB7" s="144">
        <v>1</v>
      </c>
      <c r="AC7" s="144">
        <v>1</v>
      </c>
      <c r="AD7" s="144">
        <v>1</v>
      </c>
      <c r="AE7" s="144">
        <v>0</v>
      </c>
      <c r="AF7" s="144">
        <v>1</v>
      </c>
      <c r="AG7" s="144">
        <v>1</v>
      </c>
      <c r="AH7" s="144">
        <v>0</v>
      </c>
      <c r="AI7" s="144">
        <v>0</v>
      </c>
      <c r="AJ7" s="144">
        <v>1</v>
      </c>
      <c r="AK7" s="144">
        <v>1</v>
      </c>
      <c r="AL7" s="144">
        <v>1</v>
      </c>
      <c r="AM7" s="144">
        <v>1</v>
      </c>
      <c r="AN7" s="144">
        <v>0</v>
      </c>
      <c r="AO7" s="144">
        <v>1</v>
      </c>
      <c r="AP7" s="144">
        <v>1</v>
      </c>
      <c r="AQ7" s="144">
        <v>0</v>
      </c>
      <c r="AR7" s="144">
        <v>0</v>
      </c>
      <c r="AS7" s="144">
        <v>1</v>
      </c>
      <c r="AT7" s="144">
        <v>1</v>
      </c>
      <c r="AU7" s="144">
        <v>1</v>
      </c>
      <c r="AV7" s="144">
        <v>1</v>
      </c>
      <c r="AW7" s="144">
        <v>0</v>
      </c>
      <c r="AX7" s="144">
        <v>1</v>
      </c>
      <c r="AY7" s="144">
        <v>1</v>
      </c>
      <c r="AZ7" s="144">
        <v>0</v>
      </c>
      <c r="BA7" s="144">
        <v>0</v>
      </c>
      <c r="BB7" s="145" t="s">
        <v>17</v>
      </c>
      <c r="BC7" s="145" t="s">
        <v>17</v>
      </c>
      <c r="BD7" s="145" t="s">
        <v>17</v>
      </c>
      <c r="BE7" s="145" t="s">
        <v>17</v>
      </c>
      <c r="BF7" s="145" t="s">
        <v>11</v>
      </c>
      <c r="BG7" s="145" t="s">
        <v>11</v>
      </c>
      <c r="BH7" s="145" t="s">
        <v>11</v>
      </c>
      <c r="BI7" s="144" t="s">
        <v>15</v>
      </c>
      <c r="BJ7" s="145" t="s">
        <v>3</v>
      </c>
      <c r="BK7" s="144" t="s">
        <v>7</v>
      </c>
      <c r="BL7" s="145">
        <v>11.945906065275187</v>
      </c>
      <c r="BM7" s="144">
        <v>16.7</v>
      </c>
      <c r="BN7" s="145" t="s">
        <v>3</v>
      </c>
      <c r="BO7" s="147" t="s">
        <v>10</v>
      </c>
      <c r="BP7" s="145" t="s">
        <v>16</v>
      </c>
      <c r="BQ7" s="145" t="s">
        <v>9</v>
      </c>
      <c r="BR7" s="145">
        <v>11.945906065275187</v>
      </c>
      <c r="BS7" s="145">
        <v>16.7</v>
      </c>
      <c r="BT7" s="145" t="s">
        <v>3</v>
      </c>
      <c r="BU7" s="145" t="s">
        <v>8</v>
      </c>
      <c r="BV7" s="145" t="s">
        <v>15</v>
      </c>
      <c r="BW7" s="145" t="s">
        <v>7</v>
      </c>
      <c r="BX7" s="145">
        <v>11.945906065275187</v>
      </c>
      <c r="BY7" s="145">
        <v>16.7</v>
      </c>
      <c r="BZ7" s="145" t="s">
        <v>3</v>
      </c>
      <c r="CA7" s="145" t="s">
        <v>6</v>
      </c>
      <c r="CB7" s="145"/>
      <c r="CC7" s="144" t="s">
        <v>15</v>
      </c>
      <c r="CD7" s="144" t="s">
        <v>5</v>
      </c>
      <c r="CE7" s="154" t="s">
        <v>4</v>
      </c>
      <c r="CF7" s="155">
        <v>11.945906065275187</v>
      </c>
      <c r="CG7" s="144">
        <v>16.7</v>
      </c>
      <c r="CH7" s="145" t="s">
        <v>3</v>
      </c>
      <c r="CI7" s="145" t="s">
        <v>2</v>
      </c>
      <c r="CJ7" s="145" t="s">
        <v>1</v>
      </c>
      <c r="CK7" s="145" t="s">
        <v>0</v>
      </c>
      <c r="CL7" s="145"/>
    </row>
    <row r="8" spans="1:90" s="131" customFormat="1" ht="21" customHeight="1">
      <c r="A8" s="156" t="s">
        <v>172</v>
      </c>
      <c r="B8" s="156" t="s">
        <v>173</v>
      </c>
      <c r="C8" s="157" t="s">
        <v>174</v>
      </c>
      <c r="D8" s="157" t="s">
        <v>175</v>
      </c>
      <c r="E8" s="156" t="s">
        <v>176</v>
      </c>
      <c r="F8" s="156" t="s">
        <v>177</v>
      </c>
      <c r="G8" s="158" t="s">
        <v>178</v>
      </c>
      <c r="H8" s="11" t="s">
        <v>179</v>
      </c>
      <c r="I8" s="159">
        <v>22202160</v>
      </c>
      <c r="J8" s="158">
        <v>34</v>
      </c>
      <c r="K8" s="158">
        <v>45</v>
      </c>
      <c r="L8" s="158">
        <v>43</v>
      </c>
      <c r="M8" s="158">
        <v>137</v>
      </c>
      <c r="N8" s="158">
        <v>43</v>
      </c>
      <c r="O8" s="158">
        <v>3</v>
      </c>
      <c r="P8" s="156" t="s">
        <v>12</v>
      </c>
      <c r="Q8" s="160" t="s">
        <v>180</v>
      </c>
      <c r="R8" s="161">
        <v>1</v>
      </c>
      <c r="S8" s="160">
        <v>1</v>
      </c>
      <c r="T8" s="160">
        <v>1</v>
      </c>
      <c r="U8" s="160">
        <v>1</v>
      </c>
      <c r="V8" s="160">
        <v>0</v>
      </c>
      <c r="W8" s="160">
        <v>0</v>
      </c>
      <c r="X8" s="160">
        <v>0</v>
      </c>
      <c r="Y8" s="160">
        <v>0</v>
      </c>
      <c r="Z8" s="160">
        <v>0</v>
      </c>
      <c r="AA8" s="160">
        <v>1</v>
      </c>
      <c r="AB8" s="160">
        <v>1</v>
      </c>
      <c r="AC8" s="160">
        <v>1</v>
      </c>
      <c r="AD8" s="160">
        <v>1</v>
      </c>
      <c r="AE8" s="160">
        <v>0</v>
      </c>
      <c r="AF8" s="160">
        <v>0</v>
      </c>
      <c r="AG8" s="160">
        <v>0</v>
      </c>
      <c r="AH8" s="160">
        <v>0</v>
      </c>
      <c r="AI8" s="160">
        <v>0</v>
      </c>
      <c r="AJ8" s="156">
        <v>1</v>
      </c>
      <c r="AK8" s="156">
        <v>1</v>
      </c>
      <c r="AL8" s="156">
        <v>1</v>
      </c>
      <c r="AM8" s="156">
        <v>1</v>
      </c>
      <c r="AN8" s="156">
        <v>0</v>
      </c>
      <c r="AO8" s="156">
        <v>0</v>
      </c>
      <c r="AP8" s="156">
        <v>0</v>
      </c>
      <c r="AQ8" s="156">
        <v>0</v>
      </c>
      <c r="AR8" s="156">
        <v>0</v>
      </c>
      <c r="AS8" s="156">
        <v>1</v>
      </c>
      <c r="AT8" s="156">
        <v>1</v>
      </c>
      <c r="AU8" s="156">
        <v>1</v>
      </c>
      <c r="AV8" s="156">
        <v>1</v>
      </c>
      <c r="AW8" s="156">
        <v>0</v>
      </c>
      <c r="AX8" s="156">
        <v>0</v>
      </c>
      <c r="AY8" s="156">
        <v>0</v>
      </c>
      <c r="AZ8" s="156">
        <v>0</v>
      </c>
      <c r="BA8" s="156">
        <v>0</v>
      </c>
      <c r="BB8" s="162" t="s">
        <v>181</v>
      </c>
      <c r="BC8" s="162" t="s">
        <v>181</v>
      </c>
      <c r="BD8" s="163" t="s">
        <v>182</v>
      </c>
      <c r="BE8" s="163" t="s">
        <v>183</v>
      </c>
      <c r="BF8" s="163" t="s">
        <v>183</v>
      </c>
      <c r="BG8" s="163" t="s">
        <v>183</v>
      </c>
      <c r="BH8" s="163" t="s">
        <v>183</v>
      </c>
      <c r="BI8" s="10" t="s">
        <v>184</v>
      </c>
      <c r="BJ8" s="163" t="s">
        <v>185</v>
      </c>
      <c r="BK8" s="156" t="s">
        <v>7</v>
      </c>
      <c r="BL8" s="156">
        <v>38.7</v>
      </c>
      <c r="BM8" s="164">
        <v>16.7</v>
      </c>
      <c r="BN8" s="165" t="s">
        <v>185</v>
      </c>
      <c r="BO8" s="166" t="s">
        <v>10</v>
      </c>
      <c r="BP8" s="10" t="s">
        <v>184</v>
      </c>
      <c r="BQ8" s="156" t="s">
        <v>7</v>
      </c>
      <c r="BR8" s="164">
        <v>38.7</v>
      </c>
      <c r="BS8" s="164">
        <v>16.7</v>
      </c>
      <c r="BT8" s="163" t="s">
        <v>185</v>
      </c>
      <c r="BU8" s="163" t="s">
        <v>8</v>
      </c>
      <c r="BV8" s="163" t="s">
        <v>184</v>
      </c>
      <c r="BW8" s="163" t="s">
        <v>7</v>
      </c>
      <c r="BX8" s="165">
        <v>38.7</v>
      </c>
      <c r="BY8" s="165">
        <v>16.7</v>
      </c>
      <c r="BZ8" s="163" t="s">
        <v>186</v>
      </c>
      <c r="CA8" s="165" t="s">
        <v>187</v>
      </c>
      <c r="CB8" s="165"/>
      <c r="CC8" s="165" t="s">
        <v>184</v>
      </c>
      <c r="CD8" s="165" t="s">
        <v>5</v>
      </c>
      <c r="CE8" s="165" t="s">
        <v>188</v>
      </c>
      <c r="CF8" s="165">
        <v>38.7</v>
      </c>
      <c r="CG8" s="165">
        <v>16.7</v>
      </c>
      <c r="CH8" s="165" t="s">
        <v>185</v>
      </c>
      <c r="CI8" s="165" t="s">
        <v>2</v>
      </c>
      <c r="CJ8" s="165" t="s">
        <v>1</v>
      </c>
      <c r="CK8" s="165" t="s">
        <v>189</v>
      </c>
      <c r="CL8" s="167"/>
    </row>
    <row r="9" spans="1:90" ht="21" customHeight="1">
      <c r="A9" s="3"/>
      <c r="B9" s="3"/>
      <c r="C9" s="9"/>
      <c r="D9" s="9"/>
      <c r="E9" s="3"/>
      <c r="F9" s="3"/>
      <c r="G9" s="3"/>
      <c r="H9" s="9"/>
      <c r="I9" s="9"/>
      <c r="J9" s="3"/>
      <c r="K9" s="3"/>
      <c r="L9" s="3"/>
      <c r="M9" s="3"/>
      <c r="N9" s="3"/>
      <c r="O9" s="3"/>
      <c r="P9" s="3"/>
      <c r="Q9" s="6"/>
      <c r="R9" s="7"/>
      <c r="S9" s="6"/>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5"/>
      <c r="BP9" s="3"/>
      <c r="BQ9" s="3"/>
      <c r="BR9" s="3"/>
      <c r="BS9" s="3"/>
      <c r="BT9" s="3"/>
      <c r="BU9" s="3"/>
      <c r="BV9" s="3"/>
      <c r="BW9" s="3"/>
      <c r="BX9" s="3"/>
      <c r="BY9" s="3"/>
      <c r="BZ9" s="3"/>
      <c r="CA9" s="3"/>
      <c r="CB9" s="3"/>
      <c r="CC9" s="3"/>
      <c r="CD9" s="3"/>
      <c r="CE9" s="4"/>
      <c r="CF9" s="3"/>
      <c r="CG9" s="3"/>
      <c r="CH9" s="3"/>
      <c r="CI9" s="3"/>
      <c r="CJ9" s="3"/>
      <c r="CK9" s="3"/>
      <c r="CL9" s="3"/>
    </row>
    <row r="10" spans="1:90" ht="21" customHeight="1">
      <c r="A10" s="3"/>
      <c r="B10" s="3"/>
      <c r="C10" s="9"/>
      <c r="D10" s="9"/>
      <c r="E10" s="3"/>
      <c r="F10" s="3"/>
      <c r="G10" s="3"/>
      <c r="H10" s="9"/>
      <c r="I10" s="9"/>
      <c r="J10" s="3"/>
      <c r="K10" s="3"/>
      <c r="L10" s="3"/>
      <c r="M10" s="3"/>
      <c r="N10" s="3"/>
      <c r="O10" s="3"/>
      <c r="P10" s="3"/>
      <c r="Q10" s="6"/>
      <c r="R10" s="7"/>
      <c r="S10" s="6"/>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5"/>
      <c r="BP10" s="3"/>
      <c r="BQ10" s="3"/>
      <c r="BR10" s="3"/>
      <c r="BS10" s="3"/>
      <c r="BT10" s="3"/>
      <c r="BU10" s="3"/>
      <c r="BV10" s="3"/>
      <c r="BW10" s="3"/>
      <c r="BX10" s="3"/>
      <c r="BY10" s="3"/>
      <c r="BZ10" s="3"/>
      <c r="CA10" s="3"/>
      <c r="CB10" s="3"/>
      <c r="CC10" s="3"/>
      <c r="CD10" s="3"/>
      <c r="CE10" s="4"/>
      <c r="CF10" s="3"/>
      <c r="CG10" s="3"/>
      <c r="CH10" s="3"/>
      <c r="CI10" s="3"/>
      <c r="CJ10" s="3"/>
      <c r="CK10" s="3"/>
      <c r="CL10" s="3"/>
    </row>
    <row r="11" spans="1:90" ht="21" customHeight="1">
      <c r="A11" s="3"/>
      <c r="B11" s="3"/>
      <c r="C11" s="9"/>
      <c r="D11" s="9"/>
      <c r="E11" s="3"/>
      <c r="F11" s="3"/>
      <c r="G11" s="3"/>
      <c r="H11" s="9"/>
      <c r="I11" s="9"/>
      <c r="J11" s="3"/>
      <c r="K11" s="3"/>
      <c r="L11" s="3"/>
      <c r="M11" s="3"/>
      <c r="N11" s="3"/>
      <c r="O11" s="3"/>
      <c r="P11" s="3"/>
      <c r="Q11" s="6"/>
      <c r="R11" s="7"/>
      <c r="S11" s="6"/>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5"/>
      <c r="BP11" s="3"/>
      <c r="BQ11" s="3"/>
      <c r="BR11" s="3"/>
      <c r="BS11" s="3"/>
      <c r="BT11" s="3"/>
      <c r="BU11" s="3"/>
      <c r="BV11" s="3"/>
      <c r="BW11" s="3"/>
      <c r="BX11" s="3"/>
      <c r="BY11" s="3"/>
      <c r="BZ11" s="3"/>
      <c r="CA11" s="3"/>
      <c r="CB11" s="3"/>
      <c r="CC11" s="3"/>
      <c r="CD11" s="3"/>
      <c r="CE11" s="4"/>
      <c r="CF11" s="3"/>
      <c r="CG11" s="3"/>
      <c r="CH11" s="3"/>
      <c r="CI11" s="3"/>
      <c r="CJ11" s="3"/>
      <c r="CK11" s="3"/>
      <c r="CL11" s="3"/>
    </row>
    <row r="12" spans="1:90" ht="21" customHeight="1">
      <c r="A12" s="3"/>
      <c r="B12" s="3"/>
      <c r="C12" s="9"/>
      <c r="D12" s="9"/>
      <c r="E12" s="3"/>
      <c r="F12" s="3"/>
      <c r="G12" s="3"/>
      <c r="H12" s="9"/>
      <c r="I12" s="9"/>
      <c r="J12" s="3"/>
      <c r="K12" s="3"/>
      <c r="L12" s="3"/>
      <c r="M12" s="3"/>
      <c r="N12" s="3"/>
      <c r="O12" s="3"/>
      <c r="P12" s="3"/>
      <c r="Q12" s="6"/>
      <c r="R12" s="7"/>
      <c r="S12" s="6"/>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5"/>
      <c r="BP12" s="3"/>
      <c r="BQ12" s="3"/>
      <c r="BR12" s="3"/>
      <c r="BS12" s="3"/>
      <c r="BT12" s="3"/>
      <c r="BU12" s="3"/>
      <c r="BV12" s="3"/>
      <c r="BW12" s="3"/>
      <c r="BX12" s="3"/>
      <c r="BY12" s="3"/>
      <c r="BZ12" s="3"/>
      <c r="CA12" s="3"/>
      <c r="CB12" s="3"/>
      <c r="CC12" s="3"/>
      <c r="CD12" s="3"/>
      <c r="CE12" s="4"/>
      <c r="CF12" s="3"/>
      <c r="CG12" s="3"/>
      <c r="CH12" s="3"/>
      <c r="CI12" s="3"/>
      <c r="CJ12" s="3"/>
      <c r="CK12" s="3"/>
      <c r="CL12" s="3"/>
    </row>
    <row r="13" spans="1:90" ht="21" customHeight="1">
      <c r="A13" s="3"/>
      <c r="B13" s="3"/>
      <c r="C13" s="9"/>
      <c r="D13" s="9"/>
      <c r="E13" s="3"/>
      <c r="F13" s="3"/>
      <c r="G13" s="3"/>
      <c r="H13" s="9"/>
      <c r="I13" s="9"/>
      <c r="J13" s="3"/>
      <c r="K13" s="3"/>
      <c r="L13" s="3"/>
      <c r="M13" s="3"/>
      <c r="N13" s="3"/>
      <c r="O13" s="3"/>
      <c r="P13" s="3"/>
      <c r="Q13" s="8"/>
      <c r="R13" s="7"/>
      <c r="S13" s="6"/>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5"/>
      <c r="BP13" s="3"/>
      <c r="BQ13" s="3"/>
      <c r="BR13" s="3"/>
      <c r="BS13" s="3"/>
      <c r="BT13" s="3"/>
      <c r="BU13" s="3"/>
      <c r="BV13" s="3"/>
      <c r="BW13" s="3"/>
      <c r="BX13" s="3"/>
      <c r="BY13" s="3"/>
      <c r="BZ13" s="3"/>
      <c r="CA13" s="3"/>
      <c r="CB13" s="3"/>
      <c r="CC13" s="3"/>
      <c r="CD13" s="3"/>
      <c r="CE13" s="4"/>
      <c r="CF13" s="3"/>
      <c r="CG13" s="3"/>
      <c r="CH13" s="3"/>
      <c r="CI13" s="3"/>
      <c r="CJ13" s="3"/>
      <c r="CK13" s="3"/>
      <c r="CL13" s="3"/>
    </row>
    <row r="14" spans="1:90" ht="21" customHeight="1">
      <c r="A14" s="3"/>
      <c r="B14" s="3"/>
      <c r="C14" s="9"/>
      <c r="D14" s="9"/>
      <c r="E14" s="3"/>
      <c r="F14" s="3"/>
      <c r="G14" s="3"/>
      <c r="H14" s="9"/>
      <c r="I14" s="9"/>
      <c r="J14" s="3"/>
      <c r="K14" s="3"/>
      <c r="L14" s="3"/>
      <c r="M14" s="3"/>
      <c r="N14" s="3"/>
      <c r="O14" s="3"/>
      <c r="P14" s="3"/>
      <c r="Q14" s="8"/>
      <c r="R14" s="7"/>
      <c r="S14" s="6"/>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5"/>
      <c r="BP14" s="3"/>
      <c r="BQ14" s="3"/>
      <c r="BR14" s="3"/>
      <c r="BS14" s="3"/>
      <c r="BT14" s="3"/>
      <c r="BU14" s="3"/>
      <c r="BV14" s="3"/>
      <c r="BW14" s="3"/>
      <c r="BX14" s="3"/>
      <c r="BY14" s="3"/>
      <c r="BZ14" s="3"/>
      <c r="CA14" s="3"/>
      <c r="CB14" s="3"/>
      <c r="CC14" s="3"/>
      <c r="CD14" s="3"/>
      <c r="CE14" s="4"/>
      <c r="CF14" s="3"/>
      <c r="CG14" s="3"/>
      <c r="CH14" s="3"/>
      <c r="CI14" s="3"/>
      <c r="CJ14" s="3"/>
      <c r="CK14" s="3"/>
      <c r="CL14" s="3"/>
    </row>
    <row r="15" spans="1:90" ht="21"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F15" s="2"/>
      <c r="CG15" s="2"/>
      <c r="CH15" s="2"/>
      <c r="CI15" s="2"/>
      <c r="CJ15" s="2"/>
      <c r="CL15" s="2"/>
    </row>
    <row r="16" spans="1:90" ht="21" customHeight="1">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F16" s="2"/>
      <c r="CG16" s="2"/>
      <c r="CH16" s="2"/>
      <c r="CI16" s="2"/>
      <c r="CJ16" s="2"/>
      <c r="CL16" s="2"/>
    </row>
    <row r="17" spans="1:90" ht="21" customHeight="1">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F17" s="2"/>
      <c r="CG17" s="2"/>
      <c r="CH17" s="2"/>
      <c r="CI17" s="2"/>
      <c r="CJ17" s="2"/>
      <c r="CL17" s="2"/>
    </row>
    <row r="18" spans="1:90" ht="21" customHeight="1">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F18" s="2"/>
      <c r="CG18" s="2"/>
      <c r="CH18" s="2"/>
      <c r="CI18" s="2"/>
      <c r="CJ18" s="2"/>
      <c r="CL18" s="2"/>
    </row>
    <row r="19" spans="1:90" ht="21" customHeight="1">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F19" s="2"/>
      <c r="CG19" s="2"/>
      <c r="CH19" s="2"/>
      <c r="CI19" s="2"/>
      <c r="CJ19" s="2"/>
      <c r="CL19" s="2"/>
    </row>
    <row r="20" spans="1:90" ht="21" customHeight="1">
      <c r="A20" s="2"/>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F20" s="2"/>
      <c r="CG20" s="2"/>
      <c r="CH20" s="2"/>
      <c r="CI20" s="2"/>
      <c r="CJ20" s="2"/>
      <c r="CL20" s="2"/>
    </row>
    <row r="21" spans="1:90" ht="21" customHeight="1">
      <c r="A21" s="2"/>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F21" s="2"/>
      <c r="CG21" s="2"/>
      <c r="CH21" s="2"/>
      <c r="CI21" s="2"/>
      <c r="CJ21" s="2"/>
      <c r="CL21" s="2"/>
    </row>
    <row r="22" spans="1:90" ht="21" customHeight="1">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F22" s="2"/>
      <c r="CG22" s="2"/>
      <c r="CH22" s="2"/>
      <c r="CI22" s="2"/>
      <c r="CJ22" s="2"/>
      <c r="CL22" s="2"/>
    </row>
    <row r="23" spans="1:90" ht="21" customHeight="1">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F23" s="2"/>
      <c r="CG23" s="2"/>
      <c r="CH23" s="2"/>
      <c r="CI23" s="2"/>
      <c r="CJ23" s="2"/>
      <c r="CL23" s="2"/>
    </row>
    <row r="24" spans="1:90" ht="21" customHeight="1">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F24" s="2"/>
      <c r="CG24" s="2"/>
      <c r="CH24" s="2"/>
      <c r="CI24" s="2"/>
      <c r="CJ24" s="2"/>
      <c r="CL24" s="2"/>
    </row>
    <row r="25" spans="1:90" ht="21" customHeight="1">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F25" s="2"/>
      <c r="CG25" s="2"/>
      <c r="CH25" s="2"/>
      <c r="CI25" s="2"/>
      <c r="CJ25" s="2"/>
      <c r="CL25" s="2"/>
    </row>
    <row r="26" spans="1:90" ht="21" customHeight="1">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F26" s="2"/>
      <c r="CG26" s="2"/>
      <c r="CH26" s="2"/>
      <c r="CI26" s="2"/>
      <c r="CJ26" s="2"/>
      <c r="CL26" s="2"/>
    </row>
    <row r="27" spans="1:90" ht="21" customHeight="1">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F27" s="2"/>
      <c r="CG27" s="2"/>
      <c r="CH27" s="2"/>
      <c r="CI27" s="2"/>
      <c r="CJ27" s="2"/>
      <c r="CL27" s="2"/>
    </row>
    <row r="28" spans="1:90" ht="21"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F28" s="2"/>
      <c r="CG28" s="2"/>
      <c r="CH28" s="2"/>
      <c r="CI28" s="2"/>
      <c r="CJ28" s="2"/>
      <c r="CL28" s="2"/>
    </row>
  </sheetData>
  <sheetProtection/>
  <mergeCells count="18">
    <mergeCell ref="BV4:CB4"/>
    <mergeCell ref="AJ5:AR5"/>
    <mergeCell ref="AS5:BA5"/>
    <mergeCell ref="CC4:CI4"/>
    <mergeCell ref="CJ4:CK4"/>
    <mergeCell ref="A4:A6"/>
    <mergeCell ref="B4:B6"/>
    <mergeCell ref="C4:O4"/>
    <mergeCell ref="R4:BA4"/>
    <mergeCell ref="BP4:BU4"/>
    <mergeCell ref="C5:C6"/>
    <mergeCell ref="D5:D6"/>
    <mergeCell ref="E5:G5"/>
    <mergeCell ref="H5:I5"/>
    <mergeCell ref="J5:L5"/>
    <mergeCell ref="M5:O5"/>
    <mergeCell ref="R5:Z5"/>
    <mergeCell ref="AA5:AI5"/>
  </mergeCells>
  <dataValidations count="19">
    <dataValidation type="textLength" operator="equal" allowBlank="1" showInputMessage="1" showErrorMessage="1" promptTitle="半角英数字で入力して下さい。" prompt="（整数入力）&#10;※このセルは文字列設定(9桁)となっています。" error="半角英数字で入力して下さい。" imeMode="halfAlpha" sqref="H7:I7 H9:I14 H8">
      <formula1>9</formula1>
    </dataValidation>
    <dataValidation errorStyle="information" type="list" allowBlank="1" showInputMessage="1" showErrorMessage="1" prompt="プルダウンリストにない装置を使用した場合はその装置を記入してください。" error="この装置でよろしいですか？" sqref="CK7:CK14">
      <formula1>"DRI Model 2001, DRI Model 2001a, Sunset Lab Analyzer, Sunset Model-4 Field Analyzer"</formula1>
    </dataValidation>
    <dataValidation errorStyle="information" type="list" allowBlank="1" showInputMessage="1" showErrorMessage="1" prompt="プルダウンリストにない分析条件の場合はその条件を記入してください。" error="この条件でよろしいですか？" sqref="CJ7:CJ14">
      <formula1>"IMPROVE, IMPROVE_A"</formula1>
    </dataValidation>
    <dataValidation type="list" allowBlank="1" showInputMessage="1" showErrorMessage="1" sqref="P7:P14">
      <formula1>"一般環境, 道路沿道, バックグラウンド"</formula1>
    </dataValidation>
    <dataValidation type="list" allowBlank="1" showInputMessage="1" showErrorMessage="1" sqref="Q7:Q14">
      <formula1>"第一種低層住居専用地域, 第二種低層住居専用地域, 第一種中高層住居専用地域, 第二種中高層住居専用地域, 第一種住居地域, 第二種住居地域, 準住居地域, 近隣商業地域, 商業地域, 準工業地域, 工業地域, 工業専用地域, 市街化調整区域, その他都市計画区域, 都市計画区域外"</formula1>
    </dataValidation>
    <dataValidation allowBlank="1" showInputMessage="1" showErrorMessage="1" promptTitle="半角英数字で入力して下さい。" prompt="（整数入力）" error="半角英数字で入力して下さい。" sqref="A7:A14"/>
    <dataValidation allowBlank="1" showInputMessage="1" showErrorMessage="1" promptTitle="半角英数字で入力して下さい。" prompt="（整数入力）&#10;※このセルは文字列設定(2桁)となっています。" errorTitle="入力に誤りがあります。" error="半角英数字(2桁)で入力して下さい。" sqref="C7:C14"/>
    <dataValidation allowBlank="1" showInputMessage="1" showErrorMessage="1" promptTitle="半角英数字で入力して下さい。" prompt="（整数入力）&#10;※このセルは文字列設定(3桁)となっています。" errorTitle="入力に誤りがあります。" error="半角英数字(3桁)で入力して下さい。" sqref="D7:D14"/>
    <dataValidation type="whole" allowBlank="1" showInputMessage="1" showErrorMessage="1" promptTitle="半角英数字で入力してください" prompt="（0～59の整数）" errorTitle="入力に誤りがあります。" error="0～59の整数で入力してください。" sqref="N7:O14 K7:L14">
      <formula1>0</formula1>
      <formula2>59</formula2>
    </dataValidation>
    <dataValidation allowBlank="1" showInputMessage="1" showErrorMessage="1" promptTitle="半角英数字で入力して下さい。" prompt="（整数入力）" error="半角英数字で入力して下さい。" imeMode="halfAlpha" sqref="M7:M14 J7:J14"/>
    <dataValidation type="whole" allowBlank="1" showInputMessage="1" showErrorMessage="1" promptTitle="半角数字で入力してください" prompt="実施した場合は1、未実施は0を入力してください。" error="実施した場合は1、未実施は0を入力してください。" sqref="R7:BA14">
      <formula1>0</formula1>
      <formula2>1</formula2>
    </dataValidation>
    <dataValidation errorStyle="information" type="list" allowBlank="1" showInputMessage="1" showErrorMessage="1" prompt="プルダウンリスト以外の測定法を使用した場合はその分析法を記入してください。" error="この測定法でよろしいですか？" sqref="BU7:BU14">
      <formula1>"イオンクロマトグラフ法"</formula1>
    </dataValidation>
    <dataValidation errorStyle="information" type="list" allowBlank="1" showInputMessage="1" showErrorMessage="1" prompt="プルダウンリスト以外の条件の場合はその条件を記入してください。" error="この条件でよろしいですか？" sqref="BO7:BO14">
      <formula1>"21.5±1.5℃、35±5%, 20℃、50%"</formula1>
    </dataValidation>
    <dataValidation errorStyle="information" type="list" allowBlank="1" showInputMessage="1" showErrorMessage="1" prompt="プルダウンリストにない条件の場合はその条件を記入してください。" error="この条件でよろしいですか？" sqref="CE7:CE14">
      <formula1>"350℃、1時間, 900℃、3時間, 未処理"</formula1>
    </dataValidation>
    <dataValidation errorStyle="information" type="list" allowBlank="1" showInputMessage="1" showErrorMessage="1" prompt="プルダウンリストにない分析法の場合はその分析法を記入してください。" error="この分析法でよろしいですか？" sqref="CI7:CI14">
      <formula1>"サーマルオプティカル･リフレクタンス法"</formula1>
    </dataValidation>
    <dataValidation errorStyle="information" type="list" allowBlank="1" showInputMessage="1" showErrorMessage="1" prompt="プルダウンリストにない材質を使用した場合はその材質を記入してください。" error="この材質でよろしいでしょうか？" sqref="BK7:BK14 BQ7:BQ14 BW7:BW14">
      <formula1>"石英, PTFE"</formula1>
    </dataValidation>
    <dataValidation errorStyle="information" type="list" allowBlank="1" showInputMessage="1" showErrorMessage="1" prompt="プルダウンリストにない材質を使用した場合はその材質を記入してください。" error="この材質でよろしいでしょうか？" sqref="CD7:CD14">
      <formula1>"石英"</formula1>
    </dataValidation>
    <dataValidation allowBlank="1" showInputMessage="1" showErrorMessage="1" prompt="気象データの観測地点を記入してください" sqref="BB7:BH14"/>
    <dataValidation type="textLength" operator="equal" allowBlank="1" showInputMessage="1" showErrorMessage="1" promptTitle="半角英数字で入力して下さい。" prompt="（整数入力）&#10;※このセルは文字列設定(9桁)となっています。" error="半角英数字で入力して下さい。" imeMode="halfAlpha" sqref="I8">
      <formula1>8</formula1>
    </dataValidation>
  </dataValidations>
  <printOptions horizontalCentered="1"/>
  <pageMargins left="0.7086614173228347" right="0.7086614173228347" top="0.7480314960629921" bottom="0.7480314960629921" header="0.31496062992125984" footer="0.31496062992125984"/>
  <pageSetup fitToHeight="1" fitToWidth="1" horizontalDpi="600" verticalDpi="600" orientation="landscape" paperSize="8" scale="29" r:id="rId3"/>
  <headerFooter>
    <oddFooter>&amp;R&amp;14 &amp;P</oddFooter>
  </headerFooter>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BY55"/>
  <sheetViews>
    <sheetView zoomScalePageLayoutView="0" workbookViewId="0" topLeftCell="A1">
      <selection activeCell="BW14" sqref="BW14"/>
    </sheetView>
  </sheetViews>
  <sheetFormatPr defaultColWidth="10.57421875" defaultRowHeight="21" customHeight="1"/>
  <cols>
    <col min="1" max="1" width="10.57421875" style="2" customWidth="1"/>
    <col min="2" max="2" width="11.57421875" style="40" customWidth="1"/>
    <col min="3" max="3" width="4.421875" style="41" bestFit="1" customWidth="1"/>
    <col min="4" max="4" width="2.57421875" style="40" customWidth="1"/>
    <col min="5" max="10" width="4.140625" style="40" customWidth="1"/>
    <col min="11" max="11" width="2.57421875" style="40" customWidth="1"/>
    <col min="12" max="16" width="4.140625" style="40" customWidth="1"/>
    <col min="17" max="22" width="8.57421875" style="107" customWidth="1"/>
    <col min="23" max="23" width="10.00390625" style="107" customWidth="1"/>
    <col min="24" max="24" width="10.57421875" style="107" customWidth="1"/>
    <col min="25" max="62" width="8.57421875" style="107" customWidth="1"/>
    <col min="63" max="70" width="8.57421875" style="108" customWidth="1"/>
    <col min="71" max="71" width="6.421875" style="109" customWidth="1"/>
    <col min="72" max="72" width="2.57421875" style="109" customWidth="1"/>
    <col min="73" max="73" width="6.421875" style="110" customWidth="1"/>
    <col min="74" max="74" width="2.57421875" style="109" customWidth="1"/>
    <col min="75" max="75" width="25.57421875" style="108" customWidth="1"/>
    <col min="76" max="76" width="14.28125" style="108" customWidth="1"/>
    <col min="77" max="77" width="14.28125" style="107" customWidth="1"/>
    <col min="78" max="16384" width="10.57421875" style="2" customWidth="1"/>
  </cols>
  <sheetData>
    <row r="1" spans="1:76" s="1" customFormat="1" ht="30" customHeight="1">
      <c r="A1" s="39" t="s">
        <v>92</v>
      </c>
      <c r="B1" s="40"/>
      <c r="C1" s="41"/>
      <c r="D1" s="40"/>
      <c r="E1" s="40"/>
      <c r="F1" s="40"/>
      <c r="G1" s="40"/>
      <c r="H1" s="40"/>
      <c r="I1" s="40"/>
      <c r="J1" s="40"/>
      <c r="K1" s="40"/>
      <c r="L1" s="40"/>
      <c r="M1" s="40"/>
      <c r="N1" s="40"/>
      <c r="O1" s="40"/>
      <c r="P1" s="40"/>
      <c r="X1" s="42"/>
      <c r="BK1" s="43"/>
      <c r="BL1" s="43"/>
      <c r="BM1" s="43"/>
      <c r="BN1" s="43"/>
      <c r="BO1" s="43"/>
      <c r="BP1" s="43"/>
      <c r="BQ1" s="43"/>
      <c r="BR1" s="43"/>
      <c r="BS1" s="44"/>
      <c r="BT1" s="44"/>
      <c r="BU1" s="44"/>
      <c r="BV1" s="44"/>
      <c r="BW1" s="43"/>
      <c r="BX1" s="43"/>
    </row>
    <row r="2" spans="2:76" s="1" customFormat="1" ht="21" customHeight="1">
      <c r="B2" s="40"/>
      <c r="C2" s="41"/>
      <c r="D2" s="40"/>
      <c r="E2" s="40"/>
      <c r="F2" s="40"/>
      <c r="G2" s="40"/>
      <c r="H2" s="40"/>
      <c r="I2" s="40"/>
      <c r="J2" s="40"/>
      <c r="K2" s="40"/>
      <c r="L2" s="40"/>
      <c r="M2" s="40"/>
      <c r="N2" s="40"/>
      <c r="O2" s="40"/>
      <c r="P2" s="40"/>
      <c r="X2" s="42"/>
      <c r="BK2" s="43"/>
      <c r="BL2" s="43"/>
      <c r="BM2" s="43"/>
      <c r="BN2" s="43"/>
      <c r="BO2" s="43"/>
      <c r="BP2" s="43"/>
      <c r="BQ2" s="43"/>
      <c r="BR2" s="43"/>
      <c r="BS2" s="44"/>
      <c r="BT2" s="44"/>
      <c r="BU2" s="44"/>
      <c r="BV2" s="44"/>
      <c r="BW2" s="43"/>
      <c r="BX2" s="43"/>
    </row>
    <row r="3" spans="2:76" s="1" customFormat="1" ht="21" customHeight="1">
      <c r="B3" s="40"/>
      <c r="C3" s="41"/>
      <c r="D3" s="40"/>
      <c r="E3" s="40"/>
      <c r="F3" s="40"/>
      <c r="G3" s="40"/>
      <c r="H3" s="40"/>
      <c r="I3" s="40"/>
      <c r="J3" s="40"/>
      <c r="K3" s="40"/>
      <c r="L3" s="40"/>
      <c r="M3" s="40"/>
      <c r="N3" s="40"/>
      <c r="O3" s="40"/>
      <c r="P3" s="40"/>
      <c r="X3" s="42"/>
      <c r="BK3" s="43"/>
      <c r="BL3" s="43"/>
      <c r="BM3" s="43"/>
      <c r="BN3" s="43"/>
      <c r="BO3" s="43"/>
      <c r="BP3" s="43"/>
      <c r="BQ3" s="43"/>
      <c r="BR3" s="43"/>
      <c r="BS3" s="44"/>
      <c r="BT3" s="44"/>
      <c r="BU3" s="44"/>
      <c r="BV3" s="44"/>
      <c r="BW3" s="43"/>
      <c r="BX3" s="43"/>
    </row>
    <row r="4" spans="1:77" s="12" customFormat="1" ht="21" customHeight="1">
      <c r="A4" s="170" t="s">
        <v>86</v>
      </c>
      <c r="B4" s="170" t="s">
        <v>93</v>
      </c>
      <c r="C4" s="45"/>
      <c r="D4" s="172" t="s">
        <v>94</v>
      </c>
      <c r="E4" s="170"/>
      <c r="F4" s="170"/>
      <c r="G4" s="170"/>
      <c r="H4" s="170"/>
      <c r="I4" s="170"/>
      <c r="J4" s="170"/>
      <c r="K4" s="170"/>
      <c r="L4" s="170"/>
      <c r="M4" s="170"/>
      <c r="N4" s="170"/>
      <c r="O4" s="170"/>
      <c r="P4" s="174"/>
      <c r="Q4" s="46" t="s">
        <v>83</v>
      </c>
      <c r="R4" s="26"/>
      <c r="S4" s="26"/>
      <c r="T4" s="26"/>
      <c r="U4" s="26"/>
      <c r="V4" s="26"/>
      <c r="W4" s="28"/>
      <c r="X4" s="47" t="s">
        <v>67</v>
      </c>
      <c r="Y4" s="26" t="s">
        <v>95</v>
      </c>
      <c r="Z4" s="26"/>
      <c r="AA4" s="26"/>
      <c r="AB4" s="26"/>
      <c r="AC4" s="26"/>
      <c r="AD4" s="26"/>
      <c r="AE4" s="26"/>
      <c r="AF4" s="26"/>
      <c r="AG4" s="46" t="s">
        <v>96</v>
      </c>
      <c r="AH4" s="26"/>
      <c r="AI4" s="26"/>
      <c r="AJ4" s="26"/>
      <c r="AK4" s="26"/>
      <c r="AL4" s="26"/>
      <c r="AM4" s="26"/>
      <c r="AN4" s="26"/>
      <c r="AO4" s="26"/>
      <c r="AP4" s="26"/>
      <c r="AQ4" s="26"/>
      <c r="AR4" s="26"/>
      <c r="AS4" s="26"/>
      <c r="AT4" s="26"/>
      <c r="AU4" s="26"/>
      <c r="AV4" s="26"/>
      <c r="AW4" s="26"/>
      <c r="AX4" s="26"/>
      <c r="AY4" s="26"/>
      <c r="AZ4" s="26"/>
      <c r="BA4" s="26"/>
      <c r="BB4" s="26"/>
      <c r="BC4" s="26"/>
      <c r="BD4" s="26"/>
      <c r="BE4" s="26"/>
      <c r="BF4" s="26"/>
      <c r="BG4" s="26"/>
      <c r="BH4" s="26"/>
      <c r="BI4" s="26"/>
      <c r="BJ4" s="28"/>
      <c r="BK4" s="48" t="s">
        <v>97</v>
      </c>
      <c r="BL4" s="48"/>
      <c r="BM4" s="48"/>
      <c r="BN4" s="48"/>
      <c r="BO4" s="48"/>
      <c r="BP4" s="48"/>
      <c r="BQ4" s="48"/>
      <c r="BR4" s="48"/>
      <c r="BS4" s="49"/>
      <c r="BT4" s="49"/>
      <c r="BU4" s="49"/>
      <c r="BV4" s="49"/>
      <c r="BW4" s="175" t="s">
        <v>81</v>
      </c>
      <c r="BX4" s="50" t="s">
        <v>98</v>
      </c>
      <c r="BY4" s="50" t="s">
        <v>98</v>
      </c>
    </row>
    <row r="5" spans="1:77" s="12" customFormat="1" ht="21" customHeight="1">
      <c r="A5" s="170"/>
      <c r="B5" s="170"/>
      <c r="C5" s="51"/>
      <c r="D5" s="170" t="s">
        <v>99</v>
      </c>
      <c r="E5" s="170"/>
      <c r="F5" s="170"/>
      <c r="G5" s="170"/>
      <c r="H5" s="170"/>
      <c r="I5" s="170"/>
      <c r="J5" s="170"/>
      <c r="K5" s="170"/>
      <c r="L5" s="170"/>
      <c r="M5" s="170"/>
      <c r="N5" s="170"/>
      <c r="O5" s="170"/>
      <c r="P5" s="174"/>
      <c r="Q5" s="29"/>
      <c r="R5" s="29"/>
      <c r="S5" s="29"/>
      <c r="T5" s="29"/>
      <c r="U5" s="29"/>
      <c r="V5" s="29"/>
      <c r="W5" s="29"/>
      <c r="X5" s="52" t="s">
        <v>100</v>
      </c>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53"/>
      <c r="BK5" s="53"/>
      <c r="BL5" s="53"/>
      <c r="BM5" s="53"/>
      <c r="BN5" s="53"/>
      <c r="BO5" s="53"/>
      <c r="BP5" s="53"/>
      <c r="BQ5" s="53"/>
      <c r="BR5" s="53"/>
      <c r="BS5" s="54"/>
      <c r="BT5" s="55"/>
      <c r="BU5" s="56"/>
      <c r="BV5" s="54"/>
      <c r="BW5" s="176"/>
      <c r="BX5" s="57" t="s">
        <v>101</v>
      </c>
      <c r="BY5" s="57" t="s">
        <v>101</v>
      </c>
    </row>
    <row r="6" spans="1:77" s="12" customFormat="1" ht="33" customHeight="1">
      <c r="A6" s="170"/>
      <c r="B6" s="170"/>
      <c r="C6" s="58" t="s">
        <v>102</v>
      </c>
      <c r="D6" s="178" t="s">
        <v>103</v>
      </c>
      <c r="E6" s="179"/>
      <c r="F6" s="59" t="s">
        <v>104</v>
      </c>
      <c r="G6" s="59" t="s">
        <v>105</v>
      </c>
      <c r="H6" s="59" t="s">
        <v>106</v>
      </c>
      <c r="I6" s="59" t="s">
        <v>57</v>
      </c>
      <c r="J6" s="59" t="s">
        <v>107</v>
      </c>
      <c r="K6" s="179" t="s">
        <v>103</v>
      </c>
      <c r="L6" s="179"/>
      <c r="M6" s="59" t="s">
        <v>104</v>
      </c>
      <c r="N6" s="59" t="s">
        <v>105</v>
      </c>
      <c r="O6" s="59" t="s">
        <v>106</v>
      </c>
      <c r="P6" s="59" t="s">
        <v>57</v>
      </c>
      <c r="Q6" s="60" t="s">
        <v>42</v>
      </c>
      <c r="R6" s="61" t="s">
        <v>41</v>
      </c>
      <c r="S6" s="61" t="s">
        <v>40</v>
      </c>
      <c r="T6" s="61" t="s">
        <v>39</v>
      </c>
      <c r="U6" s="61" t="s">
        <v>38</v>
      </c>
      <c r="V6" s="61" t="s">
        <v>37</v>
      </c>
      <c r="W6" s="62" t="s">
        <v>108</v>
      </c>
      <c r="X6" s="63" t="s">
        <v>109</v>
      </c>
      <c r="Y6" s="64" t="s">
        <v>110</v>
      </c>
      <c r="Z6" s="64" t="s">
        <v>111</v>
      </c>
      <c r="AA6" s="64" t="s">
        <v>112</v>
      </c>
      <c r="AB6" s="64" t="s">
        <v>113</v>
      </c>
      <c r="AC6" s="64" t="s">
        <v>114</v>
      </c>
      <c r="AD6" s="64" t="s">
        <v>115</v>
      </c>
      <c r="AE6" s="64" t="s">
        <v>116</v>
      </c>
      <c r="AF6" s="64" t="s">
        <v>117</v>
      </c>
      <c r="AG6" s="64" t="s">
        <v>118</v>
      </c>
      <c r="AH6" s="64" t="s">
        <v>119</v>
      </c>
      <c r="AI6" s="64" t="s">
        <v>120</v>
      </c>
      <c r="AJ6" s="64" t="s">
        <v>121</v>
      </c>
      <c r="AK6" s="64" t="s">
        <v>122</v>
      </c>
      <c r="AL6" s="64" t="s">
        <v>123</v>
      </c>
      <c r="AM6" s="64" t="s">
        <v>124</v>
      </c>
      <c r="AN6" s="64" t="s">
        <v>125</v>
      </c>
      <c r="AO6" s="64" t="s">
        <v>126</v>
      </c>
      <c r="AP6" s="64" t="s">
        <v>127</v>
      </c>
      <c r="AQ6" s="64" t="s">
        <v>128</v>
      </c>
      <c r="AR6" s="64" t="s">
        <v>129</v>
      </c>
      <c r="AS6" s="64" t="s">
        <v>130</v>
      </c>
      <c r="AT6" s="64" t="s">
        <v>131</v>
      </c>
      <c r="AU6" s="64" t="s">
        <v>132</v>
      </c>
      <c r="AV6" s="64" t="s">
        <v>133</v>
      </c>
      <c r="AW6" s="64" t="s">
        <v>134</v>
      </c>
      <c r="AX6" s="64" t="s">
        <v>135</v>
      </c>
      <c r="AY6" s="64" t="s">
        <v>136</v>
      </c>
      <c r="AZ6" s="64" t="s">
        <v>137</v>
      </c>
      <c r="BA6" s="64" t="s">
        <v>138</v>
      </c>
      <c r="BB6" s="64" t="s">
        <v>139</v>
      </c>
      <c r="BC6" s="64" t="s">
        <v>140</v>
      </c>
      <c r="BD6" s="64" t="s">
        <v>141</v>
      </c>
      <c r="BE6" s="64" t="s">
        <v>142</v>
      </c>
      <c r="BF6" s="64" t="s">
        <v>143</v>
      </c>
      <c r="BG6" s="64" t="s">
        <v>144</v>
      </c>
      <c r="BH6" s="64" t="s">
        <v>145</v>
      </c>
      <c r="BI6" s="64" t="s">
        <v>146</v>
      </c>
      <c r="BJ6" s="64" t="s">
        <v>147</v>
      </c>
      <c r="BK6" s="65" t="s">
        <v>148</v>
      </c>
      <c r="BL6" s="65" t="s">
        <v>149</v>
      </c>
      <c r="BM6" s="65" t="s">
        <v>150</v>
      </c>
      <c r="BN6" s="65" t="s">
        <v>151</v>
      </c>
      <c r="BO6" s="65" t="s">
        <v>152</v>
      </c>
      <c r="BP6" s="65" t="s">
        <v>153</v>
      </c>
      <c r="BQ6" s="65" t="s">
        <v>154</v>
      </c>
      <c r="BR6" s="65" t="s">
        <v>155</v>
      </c>
      <c r="BS6" s="66" t="s">
        <v>156</v>
      </c>
      <c r="BT6" s="67"/>
      <c r="BU6" s="66" t="s">
        <v>157</v>
      </c>
      <c r="BV6" s="66"/>
      <c r="BW6" s="177"/>
      <c r="BX6" s="68" t="s">
        <v>158</v>
      </c>
      <c r="BY6" s="68"/>
    </row>
    <row r="7" spans="1:77" s="129" customFormat="1" ht="21" customHeight="1">
      <c r="A7" s="111" t="s">
        <v>170</v>
      </c>
      <c r="B7" s="112">
        <v>11111111111111</v>
      </c>
      <c r="C7" s="113" t="s">
        <v>168</v>
      </c>
      <c r="D7" s="113" t="s">
        <v>163</v>
      </c>
      <c r="E7" s="114">
        <v>26</v>
      </c>
      <c r="F7" s="114">
        <v>10</v>
      </c>
      <c r="G7" s="114">
        <v>22</v>
      </c>
      <c r="H7" s="114">
        <v>10</v>
      </c>
      <c r="I7" s="114">
        <v>0</v>
      </c>
      <c r="J7" s="115" t="s">
        <v>160</v>
      </c>
      <c r="K7" s="115" t="s">
        <v>159</v>
      </c>
      <c r="L7" s="114">
        <v>26</v>
      </c>
      <c r="M7" s="114">
        <v>10</v>
      </c>
      <c r="N7" s="114">
        <v>23</v>
      </c>
      <c r="O7" s="114">
        <v>10</v>
      </c>
      <c r="P7" s="114">
        <v>0</v>
      </c>
      <c r="Q7" s="116" t="s">
        <v>169</v>
      </c>
      <c r="R7" s="117">
        <v>1.3</v>
      </c>
      <c r="S7" s="118">
        <v>12.9</v>
      </c>
      <c r="T7" s="111">
        <v>99.2</v>
      </c>
      <c r="U7" s="119">
        <v>18</v>
      </c>
      <c r="V7" s="120">
        <v>1002.3</v>
      </c>
      <c r="W7" s="121">
        <v>1.4</v>
      </c>
      <c r="X7" s="111">
        <v>3.9</v>
      </c>
      <c r="Y7" s="111" t="s">
        <v>161</v>
      </c>
      <c r="Z7" s="111">
        <v>0.67</v>
      </c>
      <c r="AA7" s="111">
        <v>0.5</v>
      </c>
      <c r="AB7" s="111" t="s">
        <v>164</v>
      </c>
      <c r="AC7" s="111">
        <v>0.43</v>
      </c>
      <c r="AD7" s="111" t="s">
        <v>165</v>
      </c>
      <c r="AE7" s="111" t="s">
        <v>162</v>
      </c>
      <c r="AF7" s="111" t="s">
        <v>167</v>
      </c>
      <c r="AG7" s="111">
        <v>1</v>
      </c>
      <c r="AH7" s="111">
        <v>1</v>
      </c>
      <c r="AI7" s="111">
        <v>1</v>
      </c>
      <c r="AJ7" s="111">
        <v>1</v>
      </c>
      <c r="AK7" s="111">
        <v>1</v>
      </c>
      <c r="AL7" s="111">
        <v>1</v>
      </c>
      <c r="AM7" s="111">
        <v>1</v>
      </c>
      <c r="AN7" s="111">
        <v>1</v>
      </c>
      <c r="AO7" s="111">
        <v>1</v>
      </c>
      <c r="AP7" s="111">
        <v>1</v>
      </c>
      <c r="AQ7" s="111">
        <v>1</v>
      </c>
      <c r="AR7" s="111">
        <v>1</v>
      </c>
      <c r="AS7" s="111">
        <v>1</v>
      </c>
      <c r="AT7" s="111">
        <v>1</v>
      </c>
      <c r="AU7" s="111">
        <v>1</v>
      </c>
      <c r="AV7" s="111">
        <v>1</v>
      </c>
      <c r="AW7" s="111">
        <v>1</v>
      </c>
      <c r="AX7" s="111">
        <v>1</v>
      </c>
      <c r="AY7" s="111">
        <v>1</v>
      </c>
      <c r="AZ7" s="111">
        <v>1</v>
      </c>
      <c r="BA7" s="111">
        <v>1</v>
      </c>
      <c r="BB7" s="111">
        <v>1</v>
      </c>
      <c r="BC7" s="111">
        <v>1</v>
      </c>
      <c r="BD7" s="111">
        <v>1</v>
      </c>
      <c r="BE7" s="111">
        <v>1</v>
      </c>
      <c r="BF7" s="111">
        <v>1</v>
      </c>
      <c r="BG7" s="111">
        <v>1</v>
      </c>
      <c r="BH7" s="111">
        <v>1</v>
      </c>
      <c r="BI7" s="111">
        <v>1</v>
      </c>
      <c r="BJ7" s="111">
        <v>1</v>
      </c>
      <c r="BK7" s="111" t="s">
        <v>166</v>
      </c>
      <c r="BL7" s="111">
        <v>0.19</v>
      </c>
      <c r="BM7" s="111">
        <v>0.15</v>
      </c>
      <c r="BN7" s="111">
        <v>0.18</v>
      </c>
      <c r="BO7" s="111">
        <v>0.06</v>
      </c>
      <c r="BP7" s="122">
        <v>0.27</v>
      </c>
      <c r="BQ7" s="111">
        <v>0.32</v>
      </c>
      <c r="BR7" s="111">
        <v>0.04</v>
      </c>
      <c r="BS7" s="123">
        <f>IF(ISERROR(MATCH("zzz",BK7:BO7,0)),IF(COUNTA(BK7:BO7)&lt;5,"",ROUND(SUM(BK7:BO7),-INT(LOG(SUM(BK7:BO7))-1))),"zzz")</f>
        <v>0.58</v>
      </c>
      <c r="BT7" s="124" t="str">
        <f>IF(ISERROR(MATCH("zzz",BK7:BO7,0)),IF(AND(SUM(BK7:BO7)&lt;&gt;0,COUNT(BK7:BO7)&lt;5),"*",""),"")</f>
        <v>*</v>
      </c>
      <c r="BU7" s="125">
        <f>IF(ISERROR(MATCH("zzz",BO7:BR7,0)),IF(COUNTA(BO7:BR7)&lt;4,"",IF(LEFT(BO7)="&lt;",ROUND(SUM(BP7:BR7),-INT(LOG(SUM(BP7:BR7))-1)),ROUND(SUM(BP7:BR7)-BO7,-INT(LOG(SUM(BP7:BR7)-BO7)-1)))),"zzz")</f>
        <v>0.57</v>
      </c>
      <c r="BV7" s="124">
        <f>IF(ISERROR(MATCH("zzz",BO7:BR7,0)),IF(AND(SUM(BO7:BR7)&lt;&gt;0,COUNT(BO7:BR7)&lt;4),"*",""),"")</f>
      </c>
      <c r="BW7" s="126"/>
      <c r="BX7" s="127">
        <v>0.33</v>
      </c>
      <c r="BY7" s="128"/>
    </row>
    <row r="8" spans="1:77" s="143" customFormat="1" ht="21" customHeight="1">
      <c r="A8" s="71" t="s">
        <v>190</v>
      </c>
      <c r="B8" s="93">
        <v>22213102114036</v>
      </c>
      <c r="C8" s="132" t="s">
        <v>168</v>
      </c>
      <c r="D8" s="133" t="s">
        <v>159</v>
      </c>
      <c r="E8" s="134">
        <v>26</v>
      </c>
      <c r="F8" s="134">
        <v>10</v>
      </c>
      <c r="G8" s="134">
        <v>29</v>
      </c>
      <c r="H8" s="134">
        <v>10</v>
      </c>
      <c r="I8" s="134" t="s">
        <v>191</v>
      </c>
      <c r="J8" s="135" t="s">
        <v>160</v>
      </c>
      <c r="K8" s="135" t="s">
        <v>159</v>
      </c>
      <c r="L8" s="134">
        <v>26</v>
      </c>
      <c r="M8" s="134">
        <v>10</v>
      </c>
      <c r="N8" s="134">
        <v>30</v>
      </c>
      <c r="O8" s="134">
        <v>10</v>
      </c>
      <c r="P8" s="134" t="s">
        <v>191</v>
      </c>
      <c r="Q8" s="136" t="s">
        <v>192</v>
      </c>
      <c r="R8" s="137">
        <v>0.7</v>
      </c>
      <c r="S8" s="138">
        <v>15.7</v>
      </c>
      <c r="T8" s="83">
        <v>65</v>
      </c>
      <c r="U8" s="139" t="s">
        <v>193</v>
      </c>
      <c r="V8" s="140">
        <v>1022</v>
      </c>
      <c r="W8" s="141">
        <v>9.9</v>
      </c>
      <c r="X8" s="142">
        <v>15.2</v>
      </c>
      <c r="Y8" s="83">
        <v>0.024</v>
      </c>
      <c r="Z8" s="83">
        <v>0.52</v>
      </c>
      <c r="AA8" s="83">
        <v>2.8</v>
      </c>
      <c r="AB8" s="83">
        <v>0.12</v>
      </c>
      <c r="AC8" s="83">
        <v>0.95</v>
      </c>
      <c r="AD8" s="83">
        <v>0.26</v>
      </c>
      <c r="AE8" s="83" t="s">
        <v>194</v>
      </c>
      <c r="AF8" s="83" t="s">
        <v>195</v>
      </c>
      <c r="AG8" s="83">
        <v>69</v>
      </c>
      <c r="AH8" s="83">
        <v>30</v>
      </c>
      <c r="AI8" s="84" t="s">
        <v>196</v>
      </c>
      <c r="AJ8" s="83">
        <v>230</v>
      </c>
      <c r="AK8" s="83">
        <v>34</v>
      </c>
      <c r="AL8" s="83">
        <v>3.9</v>
      </c>
      <c r="AM8" s="84">
        <v>3.4</v>
      </c>
      <c r="AN8" s="83">
        <v>2.5</v>
      </c>
      <c r="AO8" s="83">
        <v>1.9</v>
      </c>
      <c r="AP8" s="84">
        <v>13</v>
      </c>
      <c r="AQ8" s="83">
        <v>100</v>
      </c>
      <c r="AR8" s="84">
        <v>0.026</v>
      </c>
      <c r="AS8" s="83">
        <v>1.5</v>
      </c>
      <c r="AT8" s="84">
        <v>3.9</v>
      </c>
      <c r="AU8" s="83" t="s">
        <v>197</v>
      </c>
      <c r="AV8" s="83">
        <v>0.43</v>
      </c>
      <c r="AW8" s="84">
        <v>0.41</v>
      </c>
      <c r="AX8" s="84">
        <v>0.39</v>
      </c>
      <c r="AY8" s="84">
        <v>0.67</v>
      </c>
      <c r="AZ8" s="83">
        <v>0.97</v>
      </c>
      <c r="BA8" s="84" t="s">
        <v>198</v>
      </c>
      <c r="BB8" s="84">
        <v>3.5</v>
      </c>
      <c r="BC8" s="84">
        <v>0.044</v>
      </c>
      <c r="BD8" s="84">
        <v>0.093</v>
      </c>
      <c r="BE8" s="84" t="s">
        <v>199</v>
      </c>
      <c r="BF8" s="84" t="s">
        <v>200</v>
      </c>
      <c r="BG8" s="84">
        <v>0.13</v>
      </c>
      <c r="BH8" s="84">
        <v>0.52</v>
      </c>
      <c r="BI8" s="84" t="s">
        <v>201</v>
      </c>
      <c r="BJ8" s="83">
        <v>4.1</v>
      </c>
      <c r="BK8" s="83" t="s">
        <v>202</v>
      </c>
      <c r="BL8" s="83">
        <v>1.1</v>
      </c>
      <c r="BM8" s="83">
        <v>1.1</v>
      </c>
      <c r="BN8" s="83">
        <v>0.99</v>
      </c>
      <c r="BO8" s="83">
        <v>1.3</v>
      </c>
      <c r="BP8" s="84">
        <v>1.4</v>
      </c>
      <c r="BQ8" s="83">
        <v>0.81</v>
      </c>
      <c r="BR8" s="83">
        <v>0.024</v>
      </c>
      <c r="BS8" s="85">
        <f aca="true" t="shared" si="0" ref="BS8:BS13">IF(ISERROR(MATCH("zzz",BK8:BO8,0)),IF(COUNTA(BK8:BO8)&lt;5,"",ROUND(SUM(BK8:BO8),-INT(LOG(SUM(BK8:BO8))-1))),"zzz")</f>
        <v>4.5</v>
      </c>
      <c r="BT8" s="168" t="str">
        <f aca="true" t="shared" si="1" ref="BT8:BT13">IF(ISERROR(MATCH("zzz",BK8:BO8,0)),IF(AND(SUM(BK8:BO8)&lt;&gt;0,COUNT(BK8:BO8)&lt;5),"*",""),"")</f>
        <v>*</v>
      </c>
      <c r="BU8" s="69">
        <f aca="true" t="shared" si="2" ref="BU8:BU13">IF(ISERROR(MATCH("zzz",BO8:BR8,0)),IF(COUNTA(BO8:BR8)&lt;4,"",IF(LEFT(BO8)="&lt;",ROUND(SUM(BP8:BR8),-INT(LOG(SUM(BP8:BR8))-1)),ROUND(SUM(BP8:BR8)-BO8,-INT(LOG(SUM(BP8:BR8)-BO8)-1)))),"zzz")</f>
        <v>0.93</v>
      </c>
      <c r="BV8" s="87">
        <f aca="true" t="shared" si="3" ref="BV8:BV13">IF(ISERROR(MATCH("zzz",BO8:BR8,0)),IF(AND(SUM(BO8:BR8)&lt;&gt;0,COUNT(BO8:BR8)&lt;4),"*",""),"")</f>
      </c>
      <c r="BW8" s="88"/>
      <c r="BX8" s="89"/>
      <c r="BY8" s="89"/>
    </row>
    <row r="9" spans="1:77" s="143" customFormat="1" ht="21" customHeight="1">
      <c r="A9" s="71" t="s">
        <v>190</v>
      </c>
      <c r="B9" s="93">
        <v>22213102114037</v>
      </c>
      <c r="C9" s="132" t="s">
        <v>168</v>
      </c>
      <c r="D9" s="133" t="s">
        <v>159</v>
      </c>
      <c r="E9" s="134">
        <v>26</v>
      </c>
      <c r="F9" s="134">
        <v>10</v>
      </c>
      <c r="G9" s="134">
        <v>30</v>
      </c>
      <c r="H9" s="134">
        <v>10</v>
      </c>
      <c r="I9" s="134" t="s">
        <v>191</v>
      </c>
      <c r="J9" s="135" t="s">
        <v>160</v>
      </c>
      <c r="K9" s="135" t="s">
        <v>159</v>
      </c>
      <c r="L9" s="134">
        <v>26</v>
      </c>
      <c r="M9" s="134">
        <v>10</v>
      </c>
      <c r="N9" s="134">
        <v>31</v>
      </c>
      <c r="O9" s="134">
        <v>10</v>
      </c>
      <c r="P9" s="134" t="s">
        <v>191</v>
      </c>
      <c r="Q9" s="136" t="s">
        <v>203</v>
      </c>
      <c r="R9" s="137">
        <v>0.9</v>
      </c>
      <c r="S9" s="138">
        <v>19</v>
      </c>
      <c r="T9" s="83">
        <v>73</v>
      </c>
      <c r="U9" s="139">
        <v>1.5</v>
      </c>
      <c r="V9" s="140">
        <v>1022.2</v>
      </c>
      <c r="W9" s="141">
        <v>5.3</v>
      </c>
      <c r="X9" s="142">
        <v>11.2</v>
      </c>
      <c r="Y9" s="83" t="s">
        <v>204</v>
      </c>
      <c r="Z9" s="83">
        <v>0.091</v>
      </c>
      <c r="AA9" s="83">
        <v>2.9</v>
      </c>
      <c r="AB9" s="83">
        <v>0.069</v>
      </c>
      <c r="AC9" s="83">
        <v>0.95</v>
      </c>
      <c r="AD9" s="83">
        <v>0.088</v>
      </c>
      <c r="AE9" s="83" t="s">
        <v>194</v>
      </c>
      <c r="AF9" s="83" t="s">
        <v>195</v>
      </c>
      <c r="AG9" s="83">
        <v>39</v>
      </c>
      <c r="AH9" s="83" t="s">
        <v>205</v>
      </c>
      <c r="AI9" s="84" t="s">
        <v>196</v>
      </c>
      <c r="AJ9" s="83">
        <v>80</v>
      </c>
      <c r="AK9" s="83" t="s">
        <v>206</v>
      </c>
      <c r="AL9" s="83" t="s">
        <v>207</v>
      </c>
      <c r="AM9" s="84">
        <v>2</v>
      </c>
      <c r="AN9" s="83">
        <v>1.2</v>
      </c>
      <c r="AO9" s="83">
        <v>0.56</v>
      </c>
      <c r="AP9" s="84">
        <v>2.2</v>
      </c>
      <c r="AQ9" s="83">
        <v>26</v>
      </c>
      <c r="AR9" s="84">
        <v>0.021</v>
      </c>
      <c r="AS9" s="83">
        <v>0.47</v>
      </c>
      <c r="AT9" s="84">
        <v>0.88</v>
      </c>
      <c r="AU9" s="83" t="s">
        <v>197</v>
      </c>
      <c r="AV9" s="83">
        <v>0.3</v>
      </c>
      <c r="AW9" s="84">
        <v>0.41</v>
      </c>
      <c r="AX9" s="84">
        <v>0.13</v>
      </c>
      <c r="AY9" s="84" t="s">
        <v>208</v>
      </c>
      <c r="AZ9" s="83">
        <v>0.36</v>
      </c>
      <c r="BA9" s="84" t="s">
        <v>198</v>
      </c>
      <c r="BB9" s="84">
        <v>1.6</v>
      </c>
      <c r="BC9" s="84">
        <v>0.054</v>
      </c>
      <c r="BD9" s="84">
        <v>0.1</v>
      </c>
      <c r="BE9" s="84" t="s">
        <v>199</v>
      </c>
      <c r="BF9" s="84" t="s">
        <v>200</v>
      </c>
      <c r="BG9" s="84" t="s">
        <v>209</v>
      </c>
      <c r="BH9" s="84" t="s">
        <v>210</v>
      </c>
      <c r="BI9" s="84" t="s">
        <v>201</v>
      </c>
      <c r="BJ9" s="83">
        <v>1.8</v>
      </c>
      <c r="BK9" s="83" t="s">
        <v>202</v>
      </c>
      <c r="BL9" s="83">
        <v>0.65</v>
      </c>
      <c r="BM9" s="83">
        <v>0.64</v>
      </c>
      <c r="BN9" s="83">
        <v>0.54</v>
      </c>
      <c r="BO9" s="83">
        <v>0.93</v>
      </c>
      <c r="BP9" s="84">
        <v>0.98</v>
      </c>
      <c r="BQ9" s="83">
        <v>0.84</v>
      </c>
      <c r="BR9" s="83" t="s">
        <v>198</v>
      </c>
      <c r="BS9" s="85">
        <f t="shared" si="0"/>
        <v>2.8</v>
      </c>
      <c r="BT9" s="168" t="str">
        <f t="shared" si="1"/>
        <v>*</v>
      </c>
      <c r="BU9" s="69">
        <f t="shared" si="2"/>
        <v>0.89</v>
      </c>
      <c r="BV9" s="87" t="str">
        <f t="shared" si="3"/>
        <v>*</v>
      </c>
      <c r="BW9" s="88"/>
      <c r="BX9" s="89"/>
      <c r="BY9" s="89"/>
    </row>
    <row r="10" spans="1:77" s="143" customFormat="1" ht="21" customHeight="1">
      <c r="A10" s="71" t="s">
        <v>190</v>
      </c>
      <c r="B10" s="93">
        <v>22213102114038</v>
      </c>
      <c r="C10" s="132" t="s">
        <v>168</v>
      </c>
      <c r="D10" s="133" t="s">
        <v>159</v>
      </c>
      <c r="E10" s="134">
        <v>26</v>
      </c>
      <c r="F10" s="134">
        <v>10</v>
      </c>
      <c r="G10" s="134">
        <v>31</v>
      </c>
      <c r="H10" s="134">
        <v>10</v>
      </c>
      <c r="I10" s="134" t="s">
        <v>191</v>
      </c>
      <c r="J10" s="135" t="s">
        <v>160</v>
      </c>
      <c r="K10" s="135" t="s">
        <v>159</v>
      </c>
      <c r="L10" s="134">
        <v>26</v>
      </c>
      <c r="M10" s="134">
        <v>11</v>
      </c>
      <c r="N10" s="134">
        <v>1</v>
      </c>
      <c r="O10" s="134">
        <v>10</v>
      </c>
      <c r="P10" s="134" t="s">
        <v>191</v>
      </c>
      <c r="Q10" s="136" t="s">
        <v>211</v>
      </c>
      <c r="R10" s="137">
        <v>1</v>
      </c>
      <c r="S10" s="138">
        <v>17.6</v>
      </c>
      <c r="T10" s="83">
        <v>87</v>
      </c>
      <c r="U10" s="139">
        <v>12</v>
      </c>
      <c r="V10" s="140">
        <v>1017.7</v>
      </c>
      <c r="W10" s="141">
        <v>2.6</v>
      </c>
      <c r="X10" s="142">
        <v>5.6</v>
      </c>
      <c r="Y10" s="83">
        <v>0.031</v>
      </c>
      <c r="Z10" s="83">
        <v>0.042</v>
      </c>
      <c r="AA10" s="83">
        <v>1.3</v>
      </c>
      <c r="AB10" s="83">
        <v>0.077</v>
      </c>
      <c r="AC10" s="83">
        <v>0.4</v>
      </c>
      <c r="AD10" s="83">
        <v>0.068</v>
      </c>
      <c r="AE10" s="83" t="s">
        <v>194</v>
      </c>
      <c r="AF10" s="83" t="s">
        <v>195</v>
      </c>
      <c r="AG10" s="83">
        <v>28</v>
      </c>
      <c r="AH10" s="83" t="s">
        <v>205</v>
      </c>
      <c r="AI10" s="84" t="s">
        <v>196</v>
      </c>
      <c r="AJ10" s="83">
        <v>57</v>
      </c>
      <c r="AK10" s="83" t="s">
        <v>206</v>
      </c>
      <c r="AL10" s="83" t="s">
        <v>207</v>
      </c>
      <c r="AM10" s="84">
        <v>0.88</v>
      </c>
      <c r="AN10" s="83">
        <v>0.84</v>
      </c>
      <c r="AO10" s="83">
        <v>1.1</v>
      </c>
      <c r="AP10" s="84">
        <v>1.8</v>
      </c>
      <c r="AQ10" s="83">
        <v>14</v>
      </c>
      <c r="AR10" s="84" t="s">
        <v>212</v>
      </c>
      <c r="AS10" s="83">
        <v>0.52</v>
      </c>
      <c r="AT10" s="84">
        <v>0.66</v>
      </c>
      <c r="AU10" s="83" t="s">
        <v>197</v>
      </c>
      <c r="AV10" s="83">
        <v>0.18</v>
      </c>
      <c r="AW10" s="84">
        <v>0.078</v>
      </c>
      <c r="AX10" s="84">
        <v>0.081</v>
      </c>
      <c r="AY10" s="84" t="s">
        <v>208</v>
      </c>
      <c r="AZ10" s="83">
        <v>1.4</v>
      </c>
      <c r="BA10" s="84" t="s">
        <v>198</v>
      </c>
      <c r="BB10" s="84">
        <v>1.1</v>
      </c>
      <c r="BC10" s="84">
        <v>0.019</v>
      </c>
      <c r="BD10" s="84">
        <v>0.035</v>
      </c>
      <c r="BE10" s="84" t="s">
        <v>199</v>
      </c>
      <c r="BF10" s="84" t="s">
        <v>200</v>
      </c>
      <c r="BG10" s="84" t="s">
        <v>209</v>
      </c>
      <c r="BH10" s="84" t="s">
        <v>210</v>
      </c>
      <c r="BI10" s="84" t="s">
        <v>201</v>
      </c>
      <c r="BJ10" s="83">
        <v>0.99</v>
      </c>
      <c r="BK10" s="83" t="s">
        <v>202</v>
      </c>
      <c r="BL10" s="83">
        <v>0.3</v>
      </c>
      <c r="BM10" s="83">
        <v>0.37</v>
      </c>
      <c r="BN10" s="83">
        <v>0.29</v>
      </c>
      <c r="BO10" s="83">
        <v>0.42</v>
      </c>
      <c r="BP10" s="84">
        <v>0.43</v>
      </c>
      <c r="BQ10" s="83">
        <v>0.51</v>
      </c>
      <c r="BR10" s="83" t="s">
        <v>198</v>
      </c>
      <c r="BS10" s="85">
        <f t="shared" si="0"/>
        <v>1.4</v>
      </c>
      <c r="BT10" s="168" t="str">
        <f t="shared" si="1"/>
        <v>*</v>
      </c>
      <c r="BU10" s="69">
        <f t="shared" si="2"/>
        <v>0.52</v>
      </c>
      <c r="BV10" s="87" t="str">
        <f t="shared" si="3"/>
        <v>*</v>
      </c>
      <c r="BW10" s="88"/>
      <c r="BX10" s="89"/>
      <c r="BY10" s="89"/>
    </row>
    <row r="11" spans="1:77" s="143" customFormat="1" ht="21" customHeight="1">
      <c r="A11" s="71" t="s">
        <v>190</v>
      </c>
      <c r="B11" s="93">
        <v>22213102114039</v>
      </c>
      <c r="C11" s="132" t="s">
        <v>168</v>
      </c>
      <c r="D11" s="133" t="s">
        <v>159</v>
      </c>
      <c r="E11" s="134">
        <v>26</v>
      </c>
      <c r="F11" s="134">
        <v>11</v>
      </c>
      <c r="G11" s="134">
        <v>1</v>
      </c>
      <c r="H11" s="134">
        <v>10</v>
      </c>
      <c r="I11" s="134" t="s">
        <v>191</v>
      </c>
      <c r="J11" s="135" t="s">
        <v>160</v>
      </c>
      <c r="K11" s="135" t="s">
        <v>159</v>
      </c>
      <c r="L11" s="134">
        <v>26</v>
      </c>
      <c r="M11" s="134">
        <v>11</v>
      </c>
      <c r="N11" s="134">
        <v>2</v>
      </c>
      <c r="O11" s="134">
        <v>10</v>
      </c>
      <c r="P11" s="134" t="s">
        <v>191</v>
      </c>
      <c r="Q11" s="136" t="s">
        <v>192</v>
      </c>
      <c r="R11" s="137">
        <v>0.9</v>
      </c>
      <c r="S11" s="138">
        <v>17.7</v>
      </c>
      <c r="T11" s="83">
        <v>94</v>
      </c>
      <c r="U11" s="139">
        <v>9</v>
      </c>
      <c r="V11" s="140">
        <v>1008.3</v>
      </c>
      <c r="W11" s="141">
        <v>2.5</v>
      </c>
      <c r="X11" s="142">
        <v>3.6</v>
      </c>
      <c r="Y11" s="83" t="s">
        <v>204</v>
      </c>
      <c r="Z11" s="83">
        <v>0.14</v>
      </c>
      <c r="AA11" s="83">
        <v>0.76</v>
      </c>
      <c r="AB11" s="83" t="s">
        <v>213</v>
      </c>
      <c r="AC11" s="83">
        <v>0.26</v>
      </c>
      <c r="AD11" s="83">
        <v>0.015</v>
      </c>
      <c r="AE11" s="83" t="s">
        <v>194</v>
      </c>
      <c r="AF11" s="83" t="s">
        <v>195</v>
      </c>
      <c r="AG11" s="83">
        <v>8.1</v>
      </c>
      <c r="AH11" s="83" t="s">
        <v>205</v>
      </c>
      <c r="AI11" s="84" t="s">
        <v>196</v>
      </c>
      <c r="AJ11" s="83">
        <v>31</v>
      </c>
      <c r="AK11" s="83" t="s">
        <v>206</v>
      </c>
      <c r="AL11" s="83" t="s">
        <v>207</v>
      </c>
      <c r="AM11" s="84" t="s">
        <v>214</v>
      </c>
      <c r="AN11" s="83">
        <v>0.38</v>
      </c>
      <c r="AO11" s="83" t="s">
        <v>215</v>
      </c>
      <c r="AP11" s="84">
        <v>1.85</v>
      </c>
      <c r="AQ11" s="83">
        <v>6.6</v>
      </c>
      <c r="AR11" s="84" t="s">
        <v>212</v>
      </c>
      <c r="AS11" s="83" t="s">
        <v>216</v>
      </c>
      <c r="AT11" s="84" t="s">
        <v>217</v>
      </c>
      <c r="AU11" s="83" t="s">
        <v>197</v>
      </c>
      <c r="AV11" s="83">
        <v>0.12</v>
      </c>
      <c r="AW11" s="84">
        <v>0.14</v>
      </c>
      <c r="AX11" s="84">
        <v>0.043</v>
      </c>
      <c r="AY11" s="84" t="s">
        <v>208</v>
      </c>
      <c r="AZ11" s="83">
        <v>0.28</v>
      </c>
      <c r="BA11" s="84" t="s">
        <v>198</v>
      </c>
      <c r="BB11" s="84">
        <v>0.8</v>
      </c>
      <c r="BC11" s="84">
        <v>0.022</v>
      </c>
      <c r="BD11" s="84">
        <v>0.05</v>
      </c>
      <c r="BE11" s="84" t="s">
        <v>199</v>
      </c>
      <c r="BF11" s="84" t="s">
        <v>200</v>
      </c>
      <c r="BG11" s="84" t="s">
        <v>209</v>
      </c>
      <c r="BH11" s="84" t="s">
        <v>210</v>
      </c>
      <c r="BI11" s="84" t="s">
        <v>201</v>
      </c>
      <c r="BJ11" s="83">
        <v>0.57</v>
      </c>
      <c r="BK11" s="83" t="s">
        <v>202</v>
      </c>
      <c r="BL11" s="83">
        <v>0.24</v>
      </c>
      <c r="BM11" s="83">
        <v>0.27</v>
      </c>
      <c r="BN11" s="83">
        <v>0.22</v>
      </c>
      <c r="BO11" s="83">
        <v>0.19</v>
      </c>
      <c r="BP11" s="84">
        <v>0.24</v>
      </c>
      <c r="BQ11" s="83">
        <v>0.36</v>
      </c>
      <c r="BR11" s="83">
        <v>0.03</v>
      </c>
      <c r="BS11" s="85">
        <f t="shared" si="0"/>
        <v>0.92</v>
      </c>
      <c r="BT11" s="168" t="str">
        <f t="shared" si="1"/>
        <v>*</v>
      </c>
      <c r="BU11" s="69">
        <f t="shared" si="2"/>
        <v>0.44</v>
      </c>
      <c r="BV11" s="87">
        <f t="shared" si="3"/>
      </c>
      <c r="BW11" s="88"/>
      <c r="BX11" s="89"/>
      <c r="BY11" s="89"/>
    </row>
    <row r="12" spans="1:77" s="143" customFormat="1" ht="21" customHeight="1">
      <c r="A12" s="71" t="s">
        <v>190</v>
      </c>
      <c r="B12" s="93">
        <v>22213102114040</v>
      </c>
      <c r="C12" s="132" t="s">
        <v>168</v>
      </c>
      <c r="D12" s="133" t="s">
        <v>159</v>
      </c>
      <c r="E12" s="134">
        <v>26</v>
      </c>
      <c r="F12" s="134">
        <v>11</v>
      </c>
      <c r="G12" s="134">
        <v>2</v>
      </c>
      <c r="H12" s="134">
        <v>10</v>
      </c>
      <c r="I12" s="134" t="s">
        <v>191</v>
      </c>
      <c r="J12" s="135" t="s">
        <v>160</v>
      </c>
      <c r="K12" s="135" t="s">
        <v>159</v>
      </c>
      <c r="L12" s="134">
        <v>26</v>
      </c>
      <c r="M12" s="134">
        <v>11</v>
      </c>
      <c r="N12" s="134">
        <v>3</v>
      </c>
      <c r="O12" s="134">
        <v>10</v>
      </c>
      <c r="P12" s="134" t="s">
        <v>191</v>
      </c>
      <c r="Q12" s="136" t="s">
        <v>218</v>
      </c>
      <c r="R12" s="137">
        <v>2.6</v>
      </c>
      <c r="S12" s="138">
        <v>18.1</v>
      </c>
      <c r="T12" s="83">
        <v>72</v>
      </c>
      <c r="U12" s="138">
        <v>3</v>
      </c>
      <c r="V12" s="140">
        <v>1002.3</v>
      </c>
      <c r="W12" s="141">
        <v>5.7</v>
      </c>
      <c r="X12" s="142">
        <v>7.1</v>
      </c>
      <c r="Y12" s="83" t="s">
        <v>204</v>
      </c>
      <c r="Z12" s="83">
        <v>0.066</v>
      </c>
      <c r="AA12" s="83">
        <v>2.3</v>
      </c>
      <c r="AB12" s="83">
        <v>0.065</v>
      </c>
      <c r="AC12" s="84">
        <v>0.74</v>
      </c>
      <c r="AD12" s="83">
        <v>0.03</v>
      </c>
      <c r="AE12" s="83" t="s">
        <v>194</v>
      </c>
      <c r="AF12" s="83" t="s">
        <v>195</v>
      </c>
      <c r="AG12" s="83">
        <v>16</v>
      </c>
      <c r="AH12" s="83" t="s">
        <v>205</v>
      </c>
      <c r="AI12" s="84" t="s">
        <v>196</v>
      </c>
      <c r="AJ12" s="83">
        <v>18</v>
      </c>
      <c r="AK12" s="83" t="s">
        <v>206</v>
      </c>
      <c r="AL12" s="83" t="s">
        <v>207</v>
      </c>
      <c r="AM12" s="84" t="s">
        <v>214</v>
      </c>
      <c r="AN12" s="83">
        <v>1.4</v>
      </c>
      <c r="AO12" s="83">
        <v>0.29</v>
      </c>
      <c r="AP12" s="84">
        <v>0.57</v>
      </c>
      <c r="AQ12" s="83">
        <v>6.8</v>
      </c>
      <c r="AR12" s="84" t="s">
        <v>212</v>
      </c>
      <c r="AS12" s="83" t="s">
        <v>216</v>
      </c>
      <c r="AT12" s="84" t="s">
        <v>217</v>
      </c>
      <c r="AU12" s="83" t="s">
        <v>197</v>
      </c>
      <c r="AV12" s="83">
        <v>0.45</v>
      </c>
      <c r="AW12" s="84">
        <v>0.38</v>
      </c>
      <c r="AX12" s="84">
        <v>0.056</v>
      </c>
      <c r="AY12" s="84">
        <v>0.68</v>
      </c>
      <c r="AZ12" s="83">
        <v>0.14</v>
      </c>
      <c r="BA12" s="84" t="s">
        <v>198</v>
      </c>
      <c r="BB12" s="84">
        <v>0.44</v>
      </c>
      <c r="BC12" s="84" t="s">
        <v>219</v>
      </c>
      <c r="BD12" s="84" t="s">
        <v>220</v>
      </c>
      <c r="BE12" s="84" t="s">
        <v>199</v>
      </c>
      <c r="BF12" s="84" t="s">
        <v>200</v>
      </c>
      <c r="BG12" s="84">
        <v>0.11</v>
      </c>
      <c r="BH12" s="84" t="s">
        <v>210</v>
      </c>
      <c r="BI12" s="84" t="s">
        <v>201</v>
      </c>
      <c r="BJ12" s="83">
        <v>1.2</v>
      </c>
      <c r="BK12" s="83" t="s">
        <v>202</v>
      </c>
      <c r="BL12" s="83">
        <v>0.36</v>
      </c>
      <c r="BM12" s="83">
        <v>0.31</v>
      </c>
      <c r="BN12" s="83">
        <v>0.25</v>
      </c>
      <c r="BO12" s="83">
        <v>0.47</v>
      </c>
      <c r="BP12" s="84">
        <v>0.45</v>
      </c>
      <c r="BQ12" s="83">
        <v>0.36</v>
      </c>
      <c r="BR12" s="83" t="s">
        <v>198</v>
      </c>
      <c r="BS12" s="85">
        <f t="shared" si="0"/>
        <v>1.4</v>
      </c>
      <c r="BT12" s="168" t="str">
        <f t="shared" si="1"/>
        <v>*</v>
      </c>
      <c r="BU12" s="69">
        <f t="shared" si="2"/>
        <v>0.34</v>
      </c>
      <c r="BV12" s="87" t="str">
        <f t="shared" si="3"/>
        <v>*</v>
      </c>
      <c r="BW12" s="88"/>
      <c r="BX12" s="89"/>
      <c r="BY12" s="89"/>
    </row>
    <row r="13" spans="1:77" s="143" customFormat="1" ht="21" customHeight="1">
      <c r="A13" s="71" t="s">
        <v>190</v>
      </c>
      <c r="B13" s="93">
        <v>22213102114041</v>
      </c>
      <c r="C13" s="132" t="s">
        <v>168</v>
      </c>
      <c r="D13" s="133" t="s">
        <v>159</v>
      </c>
      <c r="E13" s="134">
        <v>26</v>
      </c>
      <c r="F13" s="134">
        <v>11</v>
      </c>
      <c r="G13" s="134">
        <v>3</v>
      </c>
      <c r="H13" s="134">
        <v>10</v>
      </c>
      <c r="I13" s="134" t="s">
        <v>191</v>
      </c>
      <c r="J13" s="135" t="s">
        <v>160</v>
      </c>
      <c r="K13" s="135" t="s">
        <v>159</v>
      </c>
      <c r="L13" s="134">
        <v>26</v>
      </c>
      <c r="M13" s="134">
        <v>11</v>
      </c>
      <c r="N13" s="134">
        <v>4</v>
      </c>
      <c r="O13" s="134">
        <v>10</v>
      </c>
      <c r="P13" s="134" t="s">
        <v>191</v>
      </c>
      <c r="Q13" s="136" t="s">
        <v>218</v>
      </c>
      <c r="R13" s="137">
        <v>2.9</v>
      </c>
      <c r="S13" s="138">
        <v>14.3</v>
      </c>
      <c r="T13" s="83">
        <v>47</v>
      </c>
      <c r="U13" s="139" t="s">
        <v>193</v>
      </c>
      <c r="V13" s="140">
        <v>1010.2</v>
      </c>
      <c r="W13" s="141">
        <v>11.3</v>
      </c>
      <c r="X13" s="142">
        <v>5.7</v>
      </c>
      <c r="Y13" s="83">
        <v>0.057</v>
      </c>
      <c r="Z13" s="83">
        <v>0.076</v>
      </c>
      <c r="AA13" s="83">
        <v>1.5</v>
      </c>
      <c r="AB13" s="83">
        <v>0.11</v>
      </c>
      <c r="AC13" s="83">
        <v>0.45</v>
      </c>
      <c r="AD13" s="83">
        <v>0.048</v>
      </c>
      <c r="AE13" s="83" t="s">
        <v>194</v>
      </c>
      <c r="AF13" s="83" t="s">
        <v>195</v>
      </c>
      <c r="AG13" s="83">
        <v>32</v>
      </c>
      <c r="AH13" s="83" t="s">
        <v>205</v>
      </c>
      <c r="AI13" s="84" t="s">
        <v>196</v>
      </c>
      <c r="AJ13" s="83">
        <v>25</v>
      </c>
      <c r="AK13" s="83" t="s">
        <v>206</v>
      </c>
      <c r="AL13" s="83" t="s">
        <v>207</v>
      </c>
      <c r="AM13" s="84" t="s">
        <v>214</v>
      </c>
      <c r="AN13" s="83">
        <v>0.13</v>
      </c>
      <c r="AO13" s="83" t="s">
        <v>215</v>
      </c>
      <c r="AP13" s="84">
        <v>0.5</v>
      </c>
      <c r="AQ13" s="83">
        <v>6.1</v>
      </c>
      <c r="AR13" s="84" t="s">
        <v>212</v>
      </c>
      <c r="AS13" s="83" t="s">
        <v>216</v>
      </c>
      <c r="AT13" s="84">
        <v>0.53</v>
      </c>
      <c r="AU13" s="83" t="s">
        <v>197</v>
      </c>
      <c r="AV13" s="83">
        <v>0.59</v>
      </c>
      <c r="AW13" s="84">
        <v>0.17</v>
      </c>
      <c r="AX13" s="84">
        <v>0.051</v>
      </c>
      <c r="AY13" s="84" t="s">
        <v>208</v>
      </c>
      <c r="AZ13" s="83">
        <v>0.051</v>
      </c>
      <c r="BA13" s="84" t="s">
        <v>198</v>
      </c>
      <c r="BB13" s="84">
        <v>0.6</v>
      </c>
      <c r="BC13" s="84" t="s">
        <v>219</v>
      </c>
      <c r="BD13" s="84" t="s">
        <v>220</v>
      </c>
      <c r="BE13" s="84" t="s">
        <v>199</v>
      </c>
      <c r="BF13" s="84" t="s">
        <v>200</v>
      </c>
      <c r="BG13" s="84" t="s">
        <v>209</v>
      </c>
      <c r="BH13" s="84" t="s">
        <v>210</v>
      </c>
      <c r="BI13" s="84" t="s">
        <v>201</v>
      </c>
      <c r="BJ13" s="83">
        <v>0.72</v>
      </c>
      <c r="BK13" s="83" t="s">
        <v>202</v>
      </c>
      <c r="BL13" s="83">
        <v>0.36</v>
      </c>
      <c r="BM13" s="83">
        <v>0.3</v>
      </c>
      <c r="BN13" s="83">
        <v>0.23</v>
      </c>
      <c r="BO13" s="83">
        <v>0.45</v>
      </c>
      <c r="BP13" s="84">
        <v>0.43</v>
      </c>
      <c r="BQ13" s="83">
        <v>0.29</v>
      </c>
      <c r="BR13" s="83" t="s">
        <v>198</v>
      </c>
      <c r="BS13" s="85">
        <f t="shared" si="0"/>
        <v>1.3</v>
      </c>
      <c r="BT13" s="168" t="str">
        <f t="shared" si="1"/>
        <v>*</v>
      </c>
      <c r="BU13" s="69">
        <f t="shared" si="2"/>
        <v>0.27</v>
      </c>
      <c r="BV13" s="87" t="str">
        <f t="shared" si="3"/>
        <v>*</v>
      </c>
      <c r="BW13" s="88"/>
      <c r="BX13" s="89"/>
      <c r="BY13" s="89"/>
    </row>
    <row r="14" spans="1:77" s="70" customFormat="1" ht="21" customHeight="1">
      <c r="A14" s="71"/>
      <c r="B14" s="93"/>
      <c r="C14" s="72"/>
      <c r="D14" s="73"/>
      <c r="E14" s="74"/>
      <c r="F14" s="74"/>
      <c r="G14" s="74"/>
      <c r="H14" s="74"/>
      <c r="I14" s="74"/>
      <c r="J14" s="75"/>
      <c r="K14" s="75"/>
      <c r="L14" s="74"/>
      <c r="M14" s="74"/>
      <c r="N14" s="74"/>
      <c r="O14" s="74"/>
      <c r="P14" s="74"/>
      <c r="Q14" s="76"/>
      <c r="R14" s="77"/>
      <c r="S14" s="79"/>
      <c r="T14" s="78"/>
      <c r="U14" s="79"/>
      <c r="V14" s="80"/>
      <c r="W14" s="81"/>
      <c r="X14" s="92"/>
      <c r="Y14" s="82"/>
      <c r="Z14" s="82"/>
      <c r="AA14" s="82"/>
      <c r="AB14" s="82"/>
      <c r="AC14" s="82"/>
      <c r="AD14" s="82"/>
      <c r="AE14" s="82"/>
      <c r="AF14" s="82"/>
      <c r="AG14" s="83"/>
      <c r="AH14" s="83"/>
      <c r="AI14" s="84"/>
      <c r="AJ14" s="83"/>
      <c r="AK14" s="83"/>
      <c r="AL14" s="83"/>
      <c r="AM14" s="84"/>
      <c r="AN14" s="83"/>
      <c r="AO14" s="83"/>
      <c r="AP14" s="84"/>
      <c r="AQ14" s="83"/>
      <c r="AR14" s="84"/>
      <c r="AS14" s="83"/>
      <c r="AT14" s="84"/>
      <c r="AU14" s="83"/>
      <c r="AV14" s="83"/>
      <c r="AW14" s="84"/>
      <c r="AX14" s="84"/>
      <c r="AY14" s="84"/>
      <c r="AZ14" s="83"/>
      <c r="BA14" s="84"/>
      <c r="BB14" s="84"/>
      <c r="BC14" s="84"/>
      <c r="BD14" s="84"/>
      <c r="BE14" s="84"/>
      <c r="BF14" s="84"/>
      <c r="BG14" s="84"/>
      <c r="BH14" s="84"/>
      <c r="BI14" s="84"/>
      <c r="BJ14" s="83"/>
      <c r="BK14" s="83"/>
      <c r="BL14" s="83"/>
      <c r="BM14" s="83"/>
      <c r="BN14" s="83"/>
      <c r="BO14" s="83"/>
      <c r="BP14" s="84"/>
      <c r="BQ14" s="83"/>
      <c r="BR14" s="83"/>
      <c r="BS14" s="85"/>
      <c r="BT14" s="86"/>
      <c r="BU14" s="69"/>
      <c r="BV14" s="87"/>
      <c r="BW14" s="88"/>
      <c r="BX14" s="89"/>
      <c r="BY14" s="90"/>
    </row>
    <row r="15" spans="1:77" s="70" customFormat="1" ht="21" customHeight="1">
      <c r="A15" s="71"/>
      <c r="B15" s="93"/>
      <c r="C15" s="72"/>
      <c r="D15" s="73"/>
      <c r="E15" s="74"/>
      <c r="F15" s="74"/>
      <c r="G15" s="74"/>
      <c r="H15" s="74"/>
      <c r="I15" s="74"/>
      <c r="J15" s="75"/>
      <c r="K15" s="75"/>
      <c r="L15" s="74"/>
      <c r="M15" s="74"/>
      <c r="N15" s="74"/>
      <c r="O15" s="74"/>
      <c r="P15" s="74"/>
      <c r="Q15" s="76"/>
      <c r="R15" s="77"/>
      <c r="S15" s="79"/>
      <c r="T15" s="78"/>
      <c r="U15" s="91"/>
      <c r="V15" s="80"/>
      <c r="W15" s="81"/>
      <c r="X15" s="92"/>
      <c r="Y15" s="82"/>
      <c r="Z15" s="82"/>
      <c r="AA15" s="82"/>
      <c r="AB15" s="82"/>
      <c r="AC15" s="82"/>
      <c r="AD15" s="82"/>
      <c r="AE15" s="82"/>
      <c r="AF15" s="82"/>
      <c r="AG15" s="83"/>
      <c r="AH15" s="83"/>
      <c r="AI15" s="84"/>
      <c r="AJ15" s="83"/>
      <c r="AK15" s="83"/>
      <c r="AL15" s="83"/>
      <c r="AM15" s="84"/>
      <c r="AN15" s="83"/>
      <c r="AO15" s="83"/>
      <c r="AP15" s="84"/>
      <c r="AQ15" s="83"/>
      <c r="AR15" s="84"/>
      <c r="AS15" s="83"/>
      <c r="AT15" s="84"/>
      <c r="AU15" s="83"/>
      <c r="AV15" s="83"/>
      <c r="AW15" s="84"/>
      <c r="AX15" s="84"/>
      <c r="AY15" s="84"/>
      <c r="AZ15" s="83"/>
      <c r="BA15" s="84"/>
      <c r="BB15" s="84"/>
      <c r="BC15" s="84"/>
      <c r="BD15" s="84"/>
      <c r="BE15" s="84"/>
      <c r="BF15" s="84"/>
      <c r="BG15" s="84"/>
      <c r="BH15" s="84"/>
      <c r="BI15" s="84"/>
      <c r="BJ15" s="83"/>
      <c r="BK15" s="83"/>
      <c r="BL15" s="83"/>
      <c r="BM15" s="83"/>
      <c r="BN15" s="83"/>
      <c r="BO15" s="83"/>
      <c r="BP15" s="84"/>
      <c r="BQ15" s="83"/>
      <c r="BR15" s="83"/>
      <c r="BS15" s="85"/>
      <c r="BT15" s="86"/>
      <c r="BU15" s="69"/>
      <c r="BV15" s="87"/>
      <c r="BW15" s="88"/>
      <c r="BX15" s="89"/>
      <c r="BY15" s="90"/>
    </row>
    <row r="16" spans="1:77" s="70" customFormat="1" ht="21" customHeight="1">
      <c r="A16" s="71"/>
      <c r="B16" s="93"/>
      <c r="C16" s="72"/>
      <c r="D16" s="73"/>
      <c r="E16" s="74"/>
      <c r="F16" s="74"/>
      <c r="G16" s="74"/>
      <c r="H16" s="74"/>
      <c r="I16" s="74"/>
      <c r="J16" s="75"/>
      <c r="K16" s="75"/>
      <c r="L16" s="74"/>
      <c r="M16" s="74"/>
      <c r="N16" s="74"/>
      <c r="O16" s="74"/>
      <c r="P16" s="74"/>
      <c r="Q16" s="76"/>
      <c r="R16" s="77"/>
      <c r="S16" s="79"/>
      <c r="T16" s="78"/>
      <c r="U16" s="91"/>
      <c r="V16" s="80"/>
      <c r="W16" s="81"/>
      <c r="X16" s="92"/>
      <c r="Y16" s="82"/>
      <c r="Z16" s="82"/>
      <c r="AA16" s="82"/>
      <c r="AB16" s="82"/>
      <c r="AC16" s="82"/>
      <c r="AD16" s="82"/>
      <c r="AE16" s="82"/>
      <c r="AF16" s="82"/>
      <c r="AG16" s="83"/>
      <c r="AH16" s="83"/>
      <c r="AI16" s="84"/>
      <c r="AJ16" s="83"/>
      <c r="AK16" s="83"/>
      <c r="AL16" s="83"/>
      <c r="AM16" s="84"/>
      <c r="AN16" s="83"/>
      <c r="AO16" s="83"/>
      <c r="AP16" s="84"/>
      <c r="AQ16" s="83"/>
      <c r="AR16" s="84"/>
      <c r="AS16" s="83"/>
      <c r="AT16" s="84"/>
      <c r="AU16" s="83"/>
      <c r="AV16" s="83"/>
      <c r="AW16" s="84"/>
      <c r="AX16" s="84"/>
      <c r="AY16" s="84"/>
      <c r="AZ16" s="83"/>
      <c r="BA16" s="84"/>
      <c r="BB16" s="84"/>
      <c r="BC16" s="84"/>
      <c r="BD16" s="84"/>
      <c r="BE16" s="84"/>
      <c r="BF16" s="84"/>
      <c r="BG16" s="84"/>
      <c r="BH16" s="84"/>
      <c r="BI16" s="84"/>
      <c r="BJ16" s="83"/>
      <c r="BK16" s="83"/>
      <c r="BL16" s="83"/>
      <c r="BM16" s="83"/>
      <c r="BN16" s="83"/>
      <c r="BO16" s="83"/>
      <c r="BP16" s="84"/>
      <c r="BQ16" s="83"/>
      <c r="BR16" s="83"/>
      <c r="BS16" s="85"/>
      <c r="BT16" s="86"/>
      <c r="BU16" s="69"/>
      <c r="BV16" s="87"/>
      <c r="BW16" s="88"/>
      <c r="BX16" s="89"/>
      <c r="BY16" s="90"/>
    </row>
    <row r="17" spans="1:77" s="70" customFormat="1" ht="21" customHeight="1">
      <c r="A17" s="71"/>
      <c r="B17" s="93"/>
      <c r="C17" s="72"/>
      <c r="D17" s="73"/>
      <c r="E17" s="74"/>
      <c r="F17" s="74"/>
      <c r="G17" s="74"/>
      <c r="H17" s="74"/>
      <c r="I17" s="74"/>
      <c r="J17" s="75"/>
      <c r="K17" s="75"/>
      <c r="L17" s="74"/>
      <c r="M17" s="74"/>
      <c r="N17" s="74"/>
      <c r="O17" s="74"/>
      <c r="P17" s="74"/>
      <c r="Q17" s="76"/>
      <c r="R17" s="77"/>
      <c r="S17" s="79"/>
      <c r="T17" s="78"/>
      <c r="U17" s="91"/>
      <c r="V17" s="80"/>
      <c r="W17" s="81"/>
      <c r="X17" s="92"/>
      <c r="Y17" s="82"/>
      <c r="Z17" s="82"/>
      <c r="AA17" s="82"/>
      <c r="AB17" s="82"/>
      <c r="AC17" s="82"/>
      <c r="AD17" s="82"/>
      <c r="AE17" s="82"/>
      <c r="AF17" s="82"/>
      <c r="AG17" s="83"/>
      <c r="AH17" s="83"/>
      <c r="AI17" s="84"/>
      <c r="AJ17" s="83"/>
      <c r="AK17" s="83"/>
      <c r="AL17" s="83"/>
      <c r="AM17" s="84"/>
      <c r="AN17" s="83"/>
      <c r="AO17" s="83"/>
      <c r="AP17" s="84"/>
      <c r="AQ17" s="83"/>
      <c r="AR17" s="84"/>
      <c r="AS17" s="83"/>
      <c r="AT17" s="84"/>
      <c r="AU17" s="83"/>
      <c r="AV17" s="83"/>
      <c r="AW17" s="84"/>
      <c r="AX17" s="84"/>
      <c r="AY17" s="84"/>
      <c r="AZ17" s="83"/>
      <c r="BA17" s="84"/>
      <c r="BB17" s="84"/>
      <c r="BC17" s="84"/>
      <c r="BD17" s="84"/>
      <c r="BE17" s="84"/>
      <c r="BF17" s="84"/>
      <c r="BG17" s="84"/>
      <c r="BH17" s="84"/>
      <c r="BI17" s="84"/>
      <c r="BJ17" s="83"/>
      <c r="BK17" s="83"/>
      <c r="BL17" s="83"/>
      <c r="BM17" s="83"/>
      <c r="BN17" s="83"/>
      <c r="BO17" s="83"/>
      <c r="BP17" s="84"/>
      <c r="BQ17" s="83"/>
      <c r="BR17" s="83"/>
      <c r="BS17" s="85"/>
      <c r="BT17" s="86"/>
      <c r="BU17" s="69"/>
      <c r="BV17" s="87"/>
      <c r="BW17" s="88"/>
      <c r="BX17" s="89"/>
      <c r="BY17" s="90"/>
    </row>
    <row r="18" spans="1:77" s="70" customFormat="1" ht="21" customHeight="1">
      <c r="A18" s="71"/>
      <c r="B18" s="93"/>
      <c r="C18" s="72"/>
      <c r="D18" s="73"/>
      <c r="E18" s="74"/>
      <c r="F18" s="74"/>
      <c r="G18" s="74"/>
      <c r="H18" s="74"/>
      <c r="I18" s="74"/>
      <c r="J18" s="75"/>
      <c r="K18" s="75"/>
      <c r="L18" s="74"/>
      <c r="M18" s="74"/>
      <c r="N18" s="74"/>
      <c r="O18" s="74"/>
      <c r="P18" s="74"/>
      <c r="Q18" s="76"/>
      <c r="R18" s="77"/>
      <c r="S18" s="79"/>
      <c r="T18" s="78"/>
      <c r="U18" s="79"/>
      <c r="V18" s="80"/>
      <c r="W18" s="81"/>
      <c r="X18" s="92"/>
      <c r="Y18" s="82"/>
      <c r="Z18" s="82"/>
      <c r="AA18" s="82"/>
      <c r="AB18" s="82"/>
      <c r="AC18" s="94"/>
      <c r="AD18" s="82"/>
      <c r="AE18" s="82"/>
      <c r="AF18" s="82"/>
      <c r="AG18" s="83"/>
      <c r="AH18" s="83"/>
      <c r="AI18" s="84"/>
      <c r="AJ18" s="83"/>
      <c r="AK18" s="83"/>
      <c r="AL18" s="83"/>
      <c r="AM18" s="84"/>
      <c r="AN18" s="83"/>
      <c r="AO18" s="83"/>
      <c r="AP18" s="84"/>
      <c r="AQ18" s="83"/>
      <c r="AR18" s="84"/>
      <c r="AS18" s="83"/>
      <c r="AT18" s="84"/>
      <c r="AU18" s="83"/>
      <c r="AV18" s="83"/>
      <c r="AW18" s="84"/>
      <c r="AX18" s="84"/>
      <c r="AY18" s="84"/>
      <c r="AZ18" s="83"/>
      <c r="BA18" s="84"/>
      <c r="BB18" s="84"/>
      <c r="BC18" s="84"/>
      <c r="BD18" s="84"/>
      <c r="BE18" s="84"/>
      <c r="BF18" s="84"/>
      <c r="BG18" s="84"/>
      <c r="BH18" s="84"/>
      <c r="BI18" s="84"/>
      <c r="BJ18" s="83"/>
      <c r="BK18" s="83"/>
      <c r="BL18" s="83"/>
      <c r="BM18" s="83"/>
      <c r="BN18" s="83"/>
      <c r="BO18" s="83"/>
      <c r="BP18" s="84"/>
      <c r="BQ18" s="83"/>
      <c r="BR18" s="83"/>
      <c r="BS18" s="85"/>
      <c r="BT18" s="86"/>
      <c r="BU18" s="69"/>
      <c r="BV18" s="87"/>
      <c r="BW18" s="88"/>
      <c r="BX18" s="89"/>
      <c r="BY18" s="90"/>
    </row>
    <row r="19" spans="1:77" s="70" customFormat="1" ht="21" customHeight="1">
      <c r="A19" s="71"/>
      <c r="B19" s="93"/>
      <c r="C19" s="72"/>
      <c r="D19" s="73"/>
      <c r="E19" s="74"/>
      <c r="F19" s="74"/>
      <c r="G19" s="74"/>
      <c r="H19" s="74"/>
      <c r="I19" s="74"/>
      <c r="J19" s="75"/>
      <c r="K19" s="75"/>
      <c r="L19" s="74"/>
      <c r="M19" s="74"/>
      <c r="N19" s="74"/>
      <c r="O19" s="74"/>
      <c r="P19" s="74"/>
      <c r="Q19" s="76"/>
      <c r="R19" s="77"/>
      <c r="S19" s="79"/>
      <c r="T19" s="78"/>
      <c r="U19" s="91"/>
      <c r="V19" s="80"/>
      <c r="W19" s="81"/>
      <c r="X19" s="92"/>
      <c r="Y19" s="82"/>
      <c r="Z19" s="82"/>
      <c r="AA19" s="82"/>
      <c r="AB19" s="82"/>
      <c r="AC19" s="82"/>
      <c r="AD19" s="82"/>
      <c r="AE19" s="82"/>
      <c r="AF19" s="82"/>
      <c r="AG19" s="83"/>
      <c r="AH19" s="83"/>
      <c r="AI19" s="84"/>
      <c r="AJ19" s="83"/>
      <c r="AK19" s="83"/>
      <c r="AL19" s="83"/>
      <c r="AM19" s="84"/>
      <c r="AN19" s="83"/>
      <c r="AO19" s="83"/>
      <c r="AP19" s="84"/>
      <c r="AQ19" s="83"/>
      <c r="AR19" s="84"/>
      <c r="AS19" s="83"/>
      <c r="AT19" s="84"/>
      <c r="AU19" s="83"/>
      <c r="AV19" s="83"/>
      <c r="AW19" s="84"/>
      <c r="AX19" s="84"/>
      <c r="AY19" s="84"/>
      <c r="AZ19" s="83"/>
      <c r="BA19" s="84"/>
      <c r="BB19" s="84"/>
      <c r="BC19" s="84"/>
      <c r="BD19" s="84"/>
      <c r="BE19" s="84"/>
      <c r="BF19" s="84"/>
      <c r="BG19" s="84"/>
      <c r="BH19" s="84"/>
      <c r="BI19" s="84"/>
      <c r="BJ19" s="83"/>
      <c r="BK19" s="83"/>
      <c r="BL19" s="83"/>
      <c r="BM19" s="83"/>
      <c r="BN19" s="83"/>
      <c r="BO19" s="83"/>
      <c r="BP19" s="84"/>
      <c r="BQ19" s="83"/>
      <c r="BR19" s="83"/>
      <c r="BS19" s="85"/>
      <c r="BT19" s="86"/>
      <c r="BU19" s="69"/>
      <c r="BV19" s="87"/>
      <c r="BW19" s="88"/>
      <c r="BX19" s="89"/>
      <c r="BY19" s="90"/>
    </row>
    <row r="20" spans="1:77" s="70" customFormat="1" ht="21" customHeight="1">
      <c r="A20" s="71"/>
      <c r="B20" s="93"/>
      <c r="C20" s="72"/>
      <c r="D20" s="73"/>
      <c r="E20" s="74"/>
      <c r="F20" s="74"/>
      <c r="G20" s="74"/>
      <c r="H20" s="74"/>
      <c r="I20" s="74"/>
      <c r="J20" s="75"/>
      <c r="K20" s="75"/>
      <c r="L20" s="74"/>
      <c r="M20" s="74"/>
      <c r="N20" s="74"/>
      <c r="O20" s="74"/>
      <c r="P20" s="74"/>
      <c r="Q20" s="76"/>
      <c r="R20" s="77"/>
      <c r="S20" s="79"/>
      <c r="T20" s="78"/>
      <c r="U20" s="91"/>
      <c r="V20" s="80"/>
      <c r="W20" s="81"/>
      <c r="X20" s="92"/>
      <c r="Y20" s="82"/>
      <c r="Z20" s="82"/>
      <c r="AA20" s="82"/>
      <c r="AB20" s="82"/>
      <c r="AC20" s="82"/>
      <c r="AD20" s="82"/>
      <c r="AE20" s="82"/>
      <c r="AF20" s="82"/>
      <c r="AG20" s="83"/>
      <c r="AH20" s="83"/>
      <c r="AI20" s="84"/>
      <c r="AJ20" s="83"/>
      <c r="AK20" s="83"/>
      <c r="AL20" s="83"/>
      <c r="AM20" s="84"/>
      <c r="AN20" s="83"/>
      <c r="AO20" s="83"/>
      <c r="AP20" s="84"/>
      <c r="AQ20" s="83"/>
      <c r="AR20" s="84"/>
      <c r="AS20" s="83"/>
      <c r="AT20" s="84"/>
      <c r="AU20" s="83"/>
      <c r="AV20" s="83"/>
      <c r="AW20" s="84"/>
      <c r="AX20" s="84"/>
      <c r="AY20" s="84"/>
      <c r="AZ20" s="83"/>
      <c r="BA20" s="84"/>
      <c r="BB20" s="84"/>
      <c r="BC20" s="84"/>
      <c r="BD20" s="84"/>
      <c r="BE20" s="84"/>
      <c r="BF20" s="84"/>
      <c r="BG20" s="84"/>
      <c r="BH20" s="84"/>
      <c r="BI20" s="84"/>
      <c r="BJ20" s="83"/>
      <c r="BK20" s="83"/>
      <c r="BL20" s="83"/>
      <c r="BM20" s="83"/>
      <c r="BN20" s="83"/>
      <c r="BO20" s="83"/>
      <c r="BP20" s="84"/>
      <c r="BQ20" s="83"/>
      <c r="BR20" s="83"/>
      <c r="BS20" s="85"/>
      <c r="BT20" s="86"/>
      <c r="BU20" s="69"/>
      <c r="BV20" s="87"/>
      <c r="BW20" s="88"/>
      <c r="BX20" s="89"/>
      <c r="BY20" s="90"/>
    </row>
    <row r="21" spans="1:77" ht="21" customHeight="1">
      <c r="A21" s="95"/>
      <c r="B21" s="96"/>
      <c r="C21" s="97"/>
      <c r="D21" s="98"/>
      <c r="E21" s="99"/>
      <c r="F21" s="99"/>
      <c r="G21" s="99"/>
      <c r="H21" s="99"/>
      <c r="I21" s="99"/>
      <c r="J21" s="100"/>
      <c r="K21" s="100"/>
      <c r="L21" s="99"/>
      <c r="M21" s="99"/>
      <c r="N21" s="99"/>
      <c r="O21" s="99"/>
      <c r="P21" s="99"/>
      <c r="Q21" s="95"/>
      <c r="R21" s="95"/>
      <c r="S21" s="95"/>
      <c r="T21" s="95"/>
      <c r="U21" s="95"/>
      <c r="V21" s="95"/>
      <c r="W21" s="95"/>
      <c r="X21" s="95"/>
      <c r="Y21" s="104"/>
      <c r="Z21" s="104"/>
      <c r="AA21" s="104"/>
      <c r="AB21" s="104"/>
      <c r="AC21" s="104"/>
      <c r="AD21" s="104"/>
      <c r="AE21" s="104"/>
      <c r="AF21" s="104"/>
      <c r="AG21" s="104"/>
      <c r="AH21" s="104"/>
      <c r="AI21" s="104"/>
      <c r="AJ21" s="104"/>
      <c r="AK21" s="104"/>
      <c r="AL21" s="104"/>
      <c r="AM21" s="104"/>
      <c r="AN21" s="104"/>
      <c r="AO21" s="104"/>
      <c r="AP21" s="104"/>
      <c r="AQ21" s="104"/>
      <c r="AR21" s="104"/>
      <c r="AS21" s="104"/>
      <c r="AT21" s="104"/>
      <c r="AU21" s="104"/>
      <c r="AV21" s="104"/>
      <c r="AW21" s="104"/>
      <c r="AX21" s="104"/>
      <c r="AY21" s="104"/>
      <c r="AZ21" s="104"/>
      <c r="BA21" s="104"/>
      <c r="BB21" s="104"/>
      <c r="BC21" s="104"/>
      <c r="BD21" s="104"/>
      <c r="BE21" s="104"/>
      <c r="BF21" s="104"/>
      <c r="BG21" s="104"/>
      <c r="BH21" s="104"/>
      <c r="BI21" s="104"/>
      <c r="BJ21" s="104"/>
      <c r="BK21" s="103"/>
      <c r="BL21" s="103"/>
      <c r="BM21" s="103"/>
      <c r="BN21" s="103"/>
      <c r="BO21" s="103"/>
      <c r="BP21" s="103"/>
      <c r="BQ21" s="103"/>
      <c r="BR21" s="103"/>
      <c r="BS21" s="105">
        <f aca="true" t="shared" si="4" ref="BS21:BS37">IF(ISERROR(MATCH("zzz",BK21:BO21,0)),IF(COUNTA(BK21:BO21)&lt;5,"",ROUND(SUM(BK21:BO21),-INT(LOG(SUM(BK21:BO21))-1))),"zzz")</f>
      </c>
      <c r="BT21" s="101">
        <f aca="true" t="shared" si="5" ref="BT21:BT37">IF(ISERROR(MATCH("zzz",BK21:BO21,0)),IF(AND(SUM(BK21:BO21)&lt;&gt;0,COUNT(BK21:BO21)&lt;5),"*",""),"")</f>
      </c>
      <c r="BU21" s="106">
        <f aca="true" t="shared" si="6" ref="BU21:BU37">IF(ISERROR(MATCH("zzz",BO21:BR21,0)),IF(COUNTA(BO21:BR21)&lt;4,"",IF(LEFT(BO21)="&lt;",ROUND(SUM(BP21:BR21),-INT(LOG(SUM(BP21:BR21))-1)),ROUND(SUM(BP21:BR21)-BO21,-INT(LOG(SUM(BP21:BR21)-BO21)-1)))),"zzz")</f>
      </c>
      <c r="BV21" s="101">
        <f aca="true" t="shared" si="7" ref="BV21:BV37">IF(ISERROR(MATCH("zzz",BO21:BR21,0)),IF(AND(SUM(BO21:BR21)&lt;&gt;0,COUNT(BO21:BR21)&lt;4),"*",""),"")</f>
      </c>
      <c r="BW21" s="102"/>
      <c r="BX21" s="103"/>
      <c r="BY21" s="104"/>
    </row>
    <row r="22" spans="1:77" ht="21" customHeight="1">
      <c r="A22" s="95"/>
      <c r="B22" s="96"/>
      <c r="C22" s="97"/>
      <c r="D22" s="98"/>
      <c r="E22" s="99"/>
      <c r="F22" s="99"/>
      <c r="G22" s="99"/>
      <c r="H22" s="99"/>
      <c r="I22" s="99"/>
      <c r="J22" s="100"/>
      <c r="K22" s="100"/>
      <c r="L22" s="99"/>
      <c r="M22" s="99"/>
      <c r="N22" s="99"/>
      <c r="O22" s="99"/>
      <c r="P22" s="99"/>
      <c r="Q22" s="95"/>
      <c r="R22" s="95"/>
      <c r="S22" s="95"/>
      <c r="T22" s="95"/>
      <c r="U22" s="95"/>
      <c r="V22" s="95"/>
      <c r="W22" s="95"/>
      <c r="X22" s="95"/>
      <c r="Y22" s="104"/>
      <c r="Z22" s="104"/>
      <c r="AA22" s="104"/>
      <c r="AB22" s="104"/>
      <c r="AC22" s="104"/>
      <c r="AD22" s="104"/>
      <c r="AE22" s="104"/>
      <c r="AF22" s="104"/>
      <c r="AG22" s="104"/>
      <c r="AH22" s="104"/>
      <c r="AI22" s="104"/>
      <c r="AJ22" s="104"/>
      <c r="AK22" s="104"/>
      <c r="AL22" s="104"/>
      <c r="AM22" s="104"/>
      <c r="AN22" s="104"/>
      <c r="AO22" s="104"/>
      <c r="AP22" s="104"/>
      <c r="AQ22" s="104"/>
      <c r="AR22" s="104"/>
      <c r="AS22" s="104"/>
      <c r="AT22" s="104"/>
      <c r="AU22" s="104"/>
      <c r="AV22" s="104"/>
      <c r="AW22" s="104"/>
      <c r="AX22" s="104"/>
      <c r="AY22" s="104"/>
      <c r="AZ22" s="104"/>
      <c r="BA22" s="104"/>
      <c r="BB22" s="104"/>
      <c r="BC22" s="104"/>
      <c r="BD22" s="104"/>
      <c r="BE22" s="104"/>
      <c r="BF22" s="104"/>
      <c r="BG22" s="104"/>
      <c r="BH22" s="104"/>
      <c r="BI22" s="104"/>
      <c r="BJ22" s="104"/>
      <c r="BK22" s="103"/>
      <c r="BL22" s="103"/>
      <c r="BM22" s="103"/>
      <c r="BN22" s="103"/>
      <c r="BO22" s="103"/>
      <c r="BP22" s="103"/>
      <c r="BQ22" s="103"/>
      <c r="BR22" s="103"/>
      <c r="BS22" s="105">
        <f t="shared" si="4"/>
      </c>
      <c r="BT22" s="101">
        <f t="shared" si="5"/>
      </c>
      <c r="BU22" s="106">
        <f t="shared" si="6"/>
      </c>
      <c r="BV22" s="101">
        <f t="shared" si="7"/>
      </c>
      <c r="BW22" s="102"/>
      <c r="BX22" s="103"/>
      <c r="BY22" s="104"/>
    </row>
    <row r="23" spans="1:77" ht="21" customHeight="1">
      <c r="A23" s="95"/>
      <c r="B23" s="96"/>
      <c r="C23" s="97"/>
      <c r="D23" s="98"/>
      <c r="E23" s="99"/>
      <c r="F23" s="99"/>
      <c r="G23" s="99"/>
      <c r="H23" s="99"/>
      <c r="I23" s="99"/>
      <c r="J23" s="100"/>
      <c r="K23" s="100"/>
      <c r="L23" s="99"/>
      <c r="M23" s="99"/>
      <c r="N23" s="99"/>
      <c r="O23" s="99"/>
      <c r="P23" s="99"/>
      <c r="Q23" s="95"/>
      <c r="R23" s="95"/>
      <c r="S23" s="95"/>
      <c r="T23" s="95"/>
      <c r="U23" s="95"/>
      <c r="V23" s="95"/>
      <c r="W23" s="95"/>
      <c r="X23" s="95"/>
      <c r="Y23" s="104"/>
      <c r="Z23" s="104"/>
      <c r="AA23" s="104"/>
      <c r="AB23" s="104"/>
      <c r="AC23" s="104"/>
      <c r="AD23" s="104"/>
      <c r="AE23" s="104"/>
      <c r="AF23" s="104"/>
      <c r="AG23" s="104"/>
      <c r="AH23" s="104"/>
      <c r="AI23" s="104"/>
      <c r="AJ23" s="104"/>
      <c r="AK23" s="104"/>
      <c r="AL23" s="104"/>
      <c r="AM23" s="104"/>
      <c r="AN23" s="104"/>
      <c r="AO23" s="104"/>
      <c r="AP23" s="104"/>
      <c r="AQ23" s="104"/>
      <c r="AR23" s="104"/>
      <c r="AS23" s="104"/>
      <c r="AT23" s="104"/>
      <c r="AU23" s="104"/>
      <c r="AV23" s="104"/>
      <c r="AW23" s="104"/>
      <c r="AX23" s="104"/>
      <c r="AY23" s="104"/>
      <c r="AZ23" s="104"/>
      <c r="BA23" s="104"/>
      <c r="BB23" s="104"/>
      <c r="BC23" s="104"/>
      <c r="BD23" s="104"/>
      <c r="BE23" s="104"/>
      <c r="BF23" s="104"/>
      <c r="BG23" s="104"/>
      <c r="BH23" s="104"/>
      <c r="BI23" s="104"/>
      <c r="BJ23" s="104"/>
      <c r="BK23" s="103"/>
      <c r="BL23" s="103"/>
      <c r="BM23" s="103"/>
      <c r="BN23" s="103"/>
      <c r="BO23" s="103"/>
      <c r="BP23" s="103"/>
      <c r="BQ23" s="103"/>
      <c r="BR23" s="103"/>
      <c r="BS23" s="105">
        <f t="shared" si="4"/>
      </c>
      <c r="BT23" s="101">
        <f t="shared" si="5"/>
      </c>
      <c r="BU23" s="106">
        <f t="shared" si="6"/>
      </c>
      <c r="BV23" s="101">
        <f t="shared" si="7"/>
      </c>
      <c r="BW23" s="102"/>
      <c r="BX23" s="103"/>
      <c r="BY23" s="104"/>
    </row>
    <row r="24" spans="1:77" ht="21" customHeight="1">
      <c r="A24" s="95"/>
      <c r="B24" s="96"/>
      <c r="C24" s="97"/>
      <c r="D24" s="98"/>
      <c r="E24" s="99"/>
      <c r="F24" s="99"/>
      <c r="G24" s="99"/>
      <c r="H24" s="99"/>
      <c r="I24" s="99"/>
      <c r="J24" s="100"/>
      <c r="K24" s="100"/>
      <c r="L24" s="99"/>
      <c r="M24" s="99"/>
      <c r="N24" s="99"/>
      <c r="O24" s="99"/>
      <c r="P24" s="99"/>
      <c r="Q24" s="95"/>
      <c r="R24" s="95"/>
      <c r="S24" s="95"/>
      <c r="T24" s="95"/>
      <c r="U24" s="95"/>
      <c r="V24" s="95"/>
      <c r="W24" s="95"/>
      <c r="X24" s="95"/>
      <c r="Y24" s="104"/>
      <c r="Z24" s="104"/>
      <c r="AA24" s="104"/>
      <c r="AB24" s="104"/>
      <c r="AC24" s="104"/>
      <c r="AD24" s="104"/>
      <c r="AE24" s="104"/>
      <c r="AF24" s="104"/>
      <c r="AG24" s="104"/>
      <c r="AH24" s="104"/>
      <c r="AI24" s="104"/>
      <c r="AJ24" s="104"/>
      <c r="AK24" s="104"/>
      <c r="AL24" s="104"/>
      <c r="AM24" s="104"/>
      <c r="AN24" s="104"/>
      <c r="AO24" s="104"/>
      <c r="AP24" s="104"/>
      <c r="AQ24" s="104"/>
      <c r="AR24" s="104"/>
      <c r="AS24" s="104"/>
      <c r="AT24" s="104"/>
      <c r="AU24" s="104"/>
      <c r="AV24" s="104"/>
      <c r="AW24" s="104"/>
      <c r="AX24" s="104"/>
      <c r="AY24" s="104"/>
      <c r="AZ24" s="104"/>
      <c r="BA24" s="104"/>
      <c r="BB24" s="104"/>
      <c r="BC24" s="104"/>
      <c r="BD24" s="104"/>
      <c r="BE24" s="104"/>
      <c r="BF24" s="104"/>
      <c r="BG24" s="104"/>
      <c r="BH24" s="104"/>
      <c r="BI24" s="104"/>
      <c r="BJ24" s="104"/>
      <c r="BK24" s="103"/>
      <c r="BL24" s="103"/>
      <c r="BM24" s="103"/>
      <c r="BN24" s="103"/>
      <c r="BO24" s="103"/>
      <c r="BP24" s="103"/>
      <c r="BQ24" s="103"/>
      <c r="BR24" s="103"/>
      <c r="BS24" s="105">
        <f t="shared" si="4"/>
      </c>
      <c r="BT24" s="101">
        <f t="shared" si="5"/>
      </c>
      <c r="BU24" s="106">
        <f t="shared" si="6"/>
      </c>
      <c r="BV24" s="101">
        <f t="shared" si="7"/>
      </c>
      <c r="BW24" s="102"/>
      <c r="BX24" s="103"/>
      <c r="BY24" s="104"/>
    </row>
    <row r="25" spans="1:77" ht="21" customHeight="1">
      <c r="A25" s="95"/>
      <c r="B25" s="96"/>
      <c r="C25" s="97"/>
      <c r="D25" s="98"/>
      <c r="E25" s="99"/>
      <c r="F25" s="99"/>
      <c r="G25" s="99"/>
      <c r="H25" s="99"/>
      <c r="I25" s="99"/>
      <c r="J25" s="100"/>
      <c r="K25" s="100"/>
      <c r="L25" s="99"/>
      <c r="M25" s="99"/>
      <c r="N25" s="99"/>
      <c r="O25" s="99"/>
      <c r="P25" s="99"/>
      <c r="Q25" s="95"/>
      <c r="R25" s="95"/>
      <c r="S25" s="95"/>
      <c r="T25" s="95"/>
      <c r="U25" s="95"/>
      <c r="V25" s="95"/>
      <c r="W25" s="95"/>
      <c r="X25" s="95"/>
      <c r="Y25" s="104"/>
      <c r="Z25" s="104"/>
      <c r="AA25" s="104"/>
      <c r="AB25" s="104"/>
      <c r="AC25" s="104"/>
      <c r="AD25" s="104"/>
      <c r="AE25" s="104"/>
      <c r="AF25" s="104"/>
      <c r="AG25" s="104"/>
      <c r="AH25" s="104"/>
      <c r="AI25" s="104"/>
      <c r="AJ25" s="104"/>
      <c r="AK25" s="104"/>
      <c r="AL25" s="104"/>
      <c r="AM25" s="104"/>
      <c r="AN25" s="104"/>
      <c r="AO25" s="104"/>
      <c r="AP25" s="104"/>
      <c r="AQ25" s="104"/>
      <c r="AR25" s="104"/>
      <c r="AS25" s="104"/>
      <c r="AT25" s="104"/>
      <c r="AU25" s="104"/>
      <c r="AV25" s="104"/>
      <c r="AW25" s="104"/>
      <c r="AX25" s="104"/>
      <c r="AY25" s="104"/>
      <c r="AZ25" s="104"/>
      <c r="BA25" s="104"/>
      <c r="BB25" s="104"/>
      <c r="BC25" s="104"/>
      <c r="BD25" s="104"/>
      <c r="BE25" s="104"/>
      <c r="BF25" s="104"/>
      <c r="BG25" s="104"/>
      <c r="BH25" s="104"/>
      <c r="BI25" s="104"/>
      <c r="BJ25" s="104"/>
      <c r="BK25" s="103"/>
      <c r="BL25" s="103"/>
      <c r="BM25" s="103"/>
      <c r="BN25" s="103"/>
      <c r="BO25" s="103"/>
      <c r="BP25" s="103"/>
      <c r="BQ25" s="103"/>
      <c r="BR25" s="103"/>
      <c r="BS25" s="105">
        <f t="shared" si="4"/>
      </c>
      <c r="BT25" s="101">
        <f t="shared" si="5"/>
      </c>
      <c r="BU25" s="106">
        <f t="shared" si="6"/>
      </c>
      <c r="BV25" s="101">
        <f t="shared" si="7"/>
      </c>
      <c r="BW25" s="102"/>
      <c r="BX25" s="103"/>
      <c r="BY25" s="104"/>
    </row>
    <row r="26" spans="1:77" ht="21" customHeight="1">
      <c r="A26" s="95"/>
      <c r="B26" s="96"/>
      <c r="C26" s="97"/>
      <c r="D26" s="98"/>
      <c r="E26" s="99"/>
      <c r="F26" s="99"/>
      <c r="G26" s="99"/>
      <c r="H26" s="99"/>
      <c r="I26" s="99"/>
      <c r="J26" s="100"/>
      <c r="K26" s="100"/>
      <c r="L26" s="99"/>
      <c r="M26" s="99"/>
      <c r="N26" s="99"/>
      <c r="O26" s="99"/>
      <c r="P26" s="99"/>
      <c r="Q26" s="95"/>
      <c r="R26" s="95"/>
      <c r="S26" s="95"/>
      <c r="T26" s="95"/>
      <c r="U26" s="95"/>
      <c r="V26" s="95"/>
      <c r="W26" s="95"/>
      <c r="X26" s="95"/>
      <c r="Y26" s="104"/>
      <c r="Z26" s="104"/>
      <c r="AA26" s="104"/>
      <c r="AB26" s="104"/>
      <c r="AC26" s="104"/>
      <c r="AD26" s="104"/>
      <c r="AE26" s="104"/>
      <c r="AF26" s="104"/>
      <c r="AG26" s="104"/>
      <c r="AH26" s="104"/>
      <c r="AI26" s="104"/>
      <c r="AJ26" s="104"/>
      <c r="AK26" s="104"/>
      <c r="AL26" s="104"/>
      <c r="AM26" s="104"/>
      <c r="AN26" s="104"/>
      <c r="AO26" s="104"/>
      <c r="AP26" s="104"/>
      <c r="AQ26" s="104"/>
      <c r="AR26" s="104"/>
      <c r="AS26" s="104"/>
      <c r="AT26" s="104"/>
      <c r="AU26" s="104"/>
      <c r="AV26" s="104"/>
      <c r="AW26" s="104"/>
      <c r="AX26" s="104"/>
      <c r="AY26" s="104"/>
      <c r="AZ26" s="104"/>
      <c r="BA26" s="104"/>
      <c r="BB26" s="104"/>
      <c r="BC26" s="104"/>
      <c r="BD26" s="104"/>
      <c r="BE26" s="104"/>
      <c r="BF26" s="104"/>
      <c r="BG26" s="104"/>
      <c r="BH26" s="104"/>
      <c r="BI26" s="104"/>
      <c r="BJ26" s="104"/>
      <c r="BK26" s="103"/>
      <c r="BL26" s="103"/>
      <c r="BM26" s="103"/>
      <c r="BN26" s="103"/>
      <c r="BO26" s="103"/>
      <c r="BP26" s="103"/>
      <c r="BQ26" s="103"/>
      <c r="BR26" s="103"/>
      <c r="BS26" s="105">
        <f t="shared" si="4"/>
      </c>
      <c r="BT26" s="101">
        <f t="shared" si="5"/>
      </c>
      <c r="BU26" s="106">
        <f t="shared" si="6"/>
      </c>
      <c r="BV26" s="101">
        <f t="shared" si="7"/>
      </c>
      <c r="BW26" s="102"/>
      <c r="BX26" s="103"/>
      <c r="BY26" s="104"/>
    </row>
    <row r="27" spans="1:77" ht="21" customHeight="1">
      <c r="A27" s="95"/>
      <c r="B27" s="96"/>
      <c r="C27" s="97"/>
      <c r="D27" s="98"/>
      <c r="E27" s="99"/>
      <c r="F27" s="99"/>
      <c r="G27" s="99"/>
      <c r="H27" s="99"/>
      <c r="I27" s="99"/>
      <c r="J27" s="100"/>
      <c r="K27" s="100"/>
      <c r="L27" s="99"/>
      <c r="M27" s="99"/>
      <c r="N27" s="99"/>
      <c r="O27" s="99"/>
      <c r="P27" s="99"/>
      <c r="Q27" s="95"/>
      <c r="R27" s="95"/>
      <c r="S27" s="95"/>
      <c r="T27" s="95"/>
      <c r="U27" s="95"/>
      <c r="V27" s="95"/>
      <c r="W27" s="95"/>
      <c r="X27" s="95"/>
      <c r="Y27" s="104"/>
      <c r="Z27" s="104"/>
      <c r="AA27" s="104"/>
      <c r="AB27" s="104"/>
      <c r="AC27" s="104"/>
      <c r="AD27" s="104"/>
      <c r="AE27" s="104"/>
      <c r="AF27" s="104"/>
      <c r="AG27" s="104"/>
      <c r="AH27" s="104"/>
      <c r="AI27" s="104"/>
      <c r="AJ27" s="104"/>
      <c r="AK27" s="104"/>
      <c r="AL27" s="104"/>
      <c r="AM27" s="104"/>
      <c r="AN27" s="104"/>
      <c r="AO27" s="104"/>
      <c r="AP27" s="104"/>
      <c r="AQ27" s="104"/>
      <c r="AR27" s="104"/>
      <c r="AS27" s="104"/>
      <c r="AT27" s="104"/>
      <c r="AU27" s="104"/>
      <c r="AV27" s="104"/>
      <c r="AW27" s="104"/>
      <c r="AX27" s="104"/>
      <c r="AY27" s="104"/>
      <c r="AZ27" s="104"/>
      <c r="BA27" s="104"/>
      <c r="BB27" s="104"/>
      <c r="BC27" s="104"/>
      <c r="BD27" s="104"/>
      <c r="BE27" s="104"/>
      <c r="BF27" s="104"/>
      <c r="BG27" s="104"/>
      <c r="BH27" s="104"/>
      <c r="BI27" s="104"/>
      <c r="BJ27" s="104"/>
      <c r="BK27" s="103"/>
      <c r="BL27" s="103"/>
      <c r="BM27" s="103"/>
      <c r="BN27" s="103"/>
      <c r="BO27" s="103"/>
      <c r="BP27" s="103"/>
      <c r="BQ27" s="103"/>
      <c r="BR27" s="103"/>
      <c r="BS27" s="105">
        <f t="shared" si="4"/>
      </c>
      <c r="BT27" s="101">
        <f t="shared" si="5"/>
      </c>
      <c r="BU27" s="106">
        <f t="shared" si="6"/>
      </c>
      <c r="BV27" s="101">
        <f t="shared" si="7"/>
      </c>
      <c r="BW27" s="102"/>
      <c r="BX27" s="103"/>
      <c r="BY27" s="104"/>
    </row>
    <row r="28" spans="1:77" ht="21" customHeight="1">
      <c r="A28" s="95"/>
      <c r="B28" s="96"/>
      <c r="C28" s="97"/>
      <c r="D28" s="98"/>
      <c r="E28" s="99"/>
      <c r="F28" s="99"/>
      <c r="G28" s="99"/>
      <c r="H28" s="99"/>
      <c r="I28" s="99"/>
      <c r="J28" s="100"/>
      <c r="K28" s="100"/>
      <c r="L28" s="99"/>
      <c r="M28" s="99"/>
      <c r="N28" s="99"/>
      <c r="O28" s="99"/>
      <c r="P28" s="99"/>
      <c r="Q28" s="95"/>
      <c r="R28" s="95"/>
      <c r="S28" s="95"/>
      <c r="T28" s="95"/>
      <c r="U28" s="95"/>
      <c r="V28" s="95"/>
      <c r="W28" s="95"/>
      <c r="X28" s="95"/>
      <c r="Y28" s="104"/>
      <c r="Z28" s="104"/>
      <c r="AA28" s="104"/>
      <c r="AB28" s="104"/>
      <c r="AC28" s="104"/>
      <c r="AD28" s="104"/>
      <c r="AE28" s="104"/>
      <c r="AF28" s="104"/>
      <c r="AG28" s="104"/>
      <c r="AH28" s="104"/>
      <c r="AI28" s="104"/>
      <c r="AJ28" s="104"/>
      <c r="AK28" s="104"/>
      <c r="AL28" s="104"/>
      <c r="AM28" s="104"/>
      <c r="AN28" s="104"/>
      <c r="AO28" s="104"/>
      <c r="AP28" s="104"/>
      <c r="AQ28" s="104"/>
      <c r="AR28" s="104"/>
      <c r="AS28" s="104"/>
      <c r="AT28" s="104"/>
      <c r="AU28" s="104"/>
      <c r="AV28" s="104"/>
      <c r="AW28" s="104"/>
      <c r="AX28" s="104"/>
      <c r="AY28" s="104"/>
      <c r="AZ28" s="104"/>
      <c r="BA28" s="104"/>
      <c r="BB28" s="104"/>
      <c r="BC28" s="104"/>
      <c r="BD28" s="104"/>
      <c r="BE28" s="104"/>
      <c r="BF28" s="104"/>
      <c r="BG28" s="104"/>
      <c r="BH28" s="104"/>
      <c r="BI28" s="104"/>
      <c r="BJ28" s="104"/>
      <c r="BK28" s="103"/>
      <c r="BL28" s="103"/>
      <c r="BM28" s="103"/>
      <c r="BN28" s="103"/>
      <c r="BO28" s="103"/>
      <c r="BP28" s="103"/>
      <c r="BQ28" s="103"/>
      <c r="BR28" s="103"/>
      <c r="BS28" s="105">
        <f t="shared" si="4"/>
      </c>
      <c r="BT28" s="101">
        <f t="shared" si="5"/>
      </c>
      <c r="BU28" s="106">
        <f t="shared" si="6"/>
      </c>
      <c r="BV28" s="101">
        <f t="shared" si="7"/>
      </c>
      <c r="BW28" s="102"/>
      <c r="BX28" s="103"/>
      <c r="BY28" s="104"/>
    </row>
    <row r="29" spans="1:77" ht="21" customHeight="1">
      <c r="A29" s="95"/>
      <c r="B29" s="96"/>
      <c r="C29" s="97"/>
      <c r="D29" s="98"/>
      <c r="E29" s="99"/>
      <c r="F29" s="99"/>
      <c r="G29" s="99"/>
      <c r="H29" s="99"/>
      <c r="I29" s="99"/>
      <c r="J29" s="100"/>
      <c r="K29" s="100"/>
      <c r="L29" s="99"/>
      <c r="M29" s="99"/>
      <c r="N29" s="99"/>
      <c r="O29" s="99"/>
      <c r="P29" s="99"/>
      <c r="Q29" s="95"/>
      <c r="R29" s="95"/>
      <c r="S29" s="95"/>
      <c r="T29" s="95"/>
      <c r="U29" s="95"/>
      <c r="V29" s="95"/>
      <c r="W29" s="95"/>
      <c r="X29" s="95"/>
      <c r="Y29" s="104"/>
      <c r="Z29" s="104"/>
      <c r="AA29" s="104"/>
      <c r="AB29" s="104"/>
      <c r="AC29" s="104"/>
      <c r="AD29" s="104"/>
      <c r="AE29" s="104"/>
      <c r="AF29" s="104"/>
      <c r="AG29" s="104"/>
      <c r="AH29" s="104"/>
      <c r="AI29" s="104"/>
      <c r="AJ29" s="104"/>
      <c r="AK29" s="104"/>
      <c r="AL29" s="104"/>
      <c r="AM29" s="104"/>
      <c r="AN29" s="104"/>
      <c r="AO29" s="104"/>
      <c r="AP29" s="104"/>
      <c r="AQ29" s="104"/>
      <c r="AR29" s="104"/>
      <c r="AS29" s="104"/>
      <c r="AT29" s="104"/>
      <c r="AU29" s="104"/>
      <c r="AV29" s="104"/>
      <c r="AW29" s="104"/>
      <c r="AX29" s="104"/>
      <c r="AY29" s="104"/>
      <c r="AZ29" s="104"/>
      <c r="BA29" s="104"/>
      <c r="BB29" s="104"/>
      <c r="BC29" s="104"/>
      <c r="BD29" s="104"/>
      <c r="BE29" s="104"/>
      <c r="BF29" s="104"/>
      <c r="BG29" s="104"/>
      <c r="BH29" s="104"/>
      <c r="BI29" s="104"/>
      <c r="BJ29" s="104"/>
      <c r="BK29" s="103"/>
      <c r="BL29" s="103"/>
      <c r="BM29" s="103"/>
      <c r="BN29" s="103"/>
      <c r="BO29" s="103"/>
      <c r="BP29" s="103"/>
      <c r="BQ29" s="103"/>
      <c r="BR29" s="103"/>
      <c r="BS29" s="105">
        <f t="shared" si="4"/>
      </c>
      <c r="BT29" s="101">
        <f t="shared" si="5"/>
      </c>
      <c r="BU29" s="106">
        <f t="shared" si="6"/>
      </c>
      <c r="BV29" s="101">
        <f t="shared" si="7"/>
      </c>
      <c r="BW29" s="102"/>
      <c r="BX29" s="103"/>
      <c r="BY29" s="104"/>
    </row>
    <row r="30" spans="1:77" ht="21" customHeight="1">
      <c r="A30" s="95"/>
      <c r="B30" s="96"/>
      <c r="C30" s="97"/>
      <c r="D30" s="98"/>
      <c r="E30" s="99"/>
      <c r="F30" s="99"/>
      <c r="G30" s="99"/>
      <c r="H30" s="99"/>
      <c r="I30" s="99"/>
      <c r="J30" s="100"/>
      <c r="K30" s="100"/>
      <c r="L30" s="99"/>
      <c r="M30" s="99"/>
      <c r="N30" s="99"/>
      <c r="O30" s="99"/>
      <c r="P30" s="99"/>
      <c r="Q30" s="95"/>
      <c r="R30" s="95"/>
      <c r="S30" s="95"/>
      <c r="T30" s="95"/>
      <c r="U30" s="95"/>
      <c r="V30" s="95"/>
      <c r="W30" s="95"/>
      <c r="X30" s="95"/>
      <c r="Y30" s="104"/>
      <c r="Z30" s="104"/>
      <c r="AA30" s="104"/>
      <c r="AB30" s="104"/>
      <c r="AC30" s="104"/>
      <c r="AD30" s="104"/>
      <c r="AE30" s="104"/>
      <c r="AF30" s="104"/>
      <c r="AG30" s="104"/>
      <c r="AH30" s="104"/>
      <c r="AI30" s="104"/>
      <c r="AJ30" s="104"/>
      <c r="AK30" s="104"/>
      <c r="AL30" s="104"/>
      <c r="AM30" s="104"/>
      <c r="AN30" s="104"/>
      <c r="AO30" s="104"/>
      <c r="AP30" s="104"/>
      <c r="AQ30" s="104"/>
      <c r="AR30" s="104"/>
      <c r="AS30" s="104"/>
      <c r="AT30" s="104"/>
      <c r="AU30" s="104"/>
      <c r="AV30" s="104"/>
      <c r="AW30" s="104"/>
      <c r="AX30" s="104"/>
      <c r="AY30" s="104"/>
      <c r="AZ30" s="104"/>
      <c r="BA30" s="104"/>
      <c r="BB30" s="104"/>
      <c r="BC30" s="104"/>
      <c r="BD30" s="104"/>
      <c r="BE30" s="104"/>
      <c r="BF30" s="104"/>
      <c r="BG30" s="104"/>
      <c r="BH30" s="104"/>
      <c r="BI30" s="104"/>
      <c r="BJ30" s="104"/>
      <c r="BK30" s="103"/>
      <c r="BL30" s="103"/>
      <c r="BM30" s="103"/>
      <c r="BN30" s="103"/>
      <c r="BO30" s="103"/>
      <c r="BP30" s="103"/>
      <c r="BQ30" s="103"/>
      <c r="BR30" s="103"/>
      <c r="BS30" s="105">
        <f t="shared" si="4"/>
      </c>
      <c r="BT30" s="101">
        <f t="shared" si="5"/>
      </c>
      <c r="BU30" s="106">
        <f t="shared" si="6"/>
      </c>
      <c r="BV30" s="101">
        <f t="shared" si="7"/>
      </c>
      <c r="BW30" s="102"/>
      <c r="BX30" s="103"/>
      <c r="BY30" s="104"/>
    </row>
    <row r="31" spans="1:77" ht="21" customHeight="1">
      <c r="A31" s="95"/>
      <c r="B31" s="96"/>
      <c r="C31" s="97"/>
      <c r="D31" s="98"/>
      <c r="E31" s="99"/>
      <c r="F31" s="99"/>
      <c r="G31" s="99"/>
      <c r="H31" s="99"/>
      <c r="I31" s="99"/>
      <c r="J31" s="100"/>
      <c r="K31" s="100"/>
      <c r="L31" s="99"/>
      <c r="M31" s="99"/>
      <c r="N31" s="99"/>
      <c r="O31" s="99"/>
      <c r="P31" s="99"/>
      <c r="Q31" s="95"/>
      <c r="R31" s="95"/>
      <c r="S31" s="95"/>
      <c r="T31" s="95"/>
      <c r="U31" s="95"/>
      <c r="V31" s="95"/>
      <c r="W31" s="95"/>
      <c r="X31" s="95"/>
      <c r="Y31" s="104"/>
      <c r="Z31" s="104"/>
      <c r="AA31" s="104"/>
      <c r="AB31" s="104"/>
      <c r="AC31" s="104"/>
      <c r="AD31" s="104"/>
      <c r="AE31" s="104"/>
      <c r="AF31" s="104"/>
      <c r="AG31" s="104"/>
      <c r="AH31" s="104"/>
      <c r="AI31" s="104"/>
      <c r="AJ31" s="104"/>
      <c r="AK31" s="104"/>
      <c r="AL31" s="104"/>
      <c r="AM31" s="104"/>
      <c r="AN31" s="104"/>
      <c r="AO31" s="104"/>
      <c r="AP31" s="104"/>
      <c r="AQ31" s="104"/>
      <c r="AR31" s="104"/>
      <c r="AS31" s="104"/>
      <c r="AT31" s="104"/>
      <c r="AU31" s="104"/>
      <c r="AV31" s="104"/>
      <c r="AW31" s="104"/>
      <c r="AX31" s="104"/>
      <c r="AY31" s="104"/>
      <c r="AZ31" s="104"/>
      <c r="BA31" s="104"/>
      <c r="BB31" s="104"/>
      <c r="BC31" s="104"/>
      <c r="BD31" s="104"/>
      <c r="BE31" s="104"/>
      <c r="BF31" s="104"/>
      <c r="BG31" s="104"/>
      <c r="BH31" s="104"/>
      <c r="BI31" s="104"/>
      <c r="BJ31" s="104"/>
      <c r="BK31" s="103"/>
      <c r="BL31" s="103"/>
      <c r="BM31" s="103"/>
      <c r="BN31" s="103"/>
      <c r="BO31" s="103"/>
      <c r="BP31" s="103"/>
      <c r="BQ31" s="103"/>
      <c r="BR31" s="103"/>
      <c r="BS31" s="105">
        <f t="shared" si="4"/>
      </c>
      <c r="BT31" s="101">
        <f t="shared" si="5"/>
      </c>
      <c r="BU31" s="106">
        <f t="shared" si="6"/>
      </c>
      <c r="BV31" s="101">
        <f t="shared" si="7"/>
      </c>
      <c r="BW31" s="102"/>
      <c r="BX31" s="103"/>
      <c r="BY31" s="104"/>
    </row>
    <row r="32" spans="1:77" ht="21" customHeight="1">
      <c r="A32" s="95"/>
      <c r="B32" s="96"/>
      <c r="C32" s="97"/>
      <c r="D32" s="98"/>
      <c r="E32" s="99"/>
      <c r="F32" s="99"/>
      <c r="G32" s="99"/>
      <c r="H32" s="99"/>
      <c r="I32" s="99"/>
      <c r="J32" s="100"/>
      <c r="K32" s="100"/>
      <c r="L32" s="99"/>
      <c r="M32" s="99"/>
      <c r="N32" s="99"/>
      <c r="O32" s="99"/>
      <c r="P32" s="99"/>
      <c r="Q32" s="95"/>
      <c r="R32" s="95"/>
      <c r="S32" s="95"/>
      <c r="T32" s="95"/>
      <c r="U32" s="95"/>
      <c r="V32" s="95"/>
      <c r="W32" s="95"/>
      <c r="X32" s="95"/>
      <c r="Y32" s="104"/>
      <c r="Z32" s="104"/>
      <c r="AA32" s="104"/>
      <c r="AB32" s="104"/>
      <c r="AC32" s="104"/>
      <c r="AD32" s="104"/>
      <c r="AE32" s="104"/>
      <c r="AF32" s="104"/>
      <c r="AG32" s="104"/>
      <c r="AH32" s="104"/>
      <c r="AI32" s="104"/>
      <c r="AJ32" s="104"/>
      <c r="AK32" s="104"/>
      <c r="AL32" s="104"/>
      <c r="AM32" s="104"/>
      <c r="AN32" s="104"/>
      <c r="AO32" s="104"/>
      <c r="AP32" s="104"/>
      <c r="AQ32" s="104"/>
      <c r="AR32" s="104"/>
      <c r="AS32" s="104"/>
      <c r="AT32" s="104"/>
      <c r="AU32" s="104"/>
      <c r="AV32" s="104"/>
      <c r="AW32" s="104"/>
      <c r="AX32" s="104"/>
      <c r="AY32" s="104"/>
      <c r="AZ32" s="104"/>
      <c r="BA32" s="104"/>
      <c r="BB32" s="104"/>
      <c r="BC32" s="104"/>
      <c r="BD32" s="104"/>
      <c r="BE32" s="104"/>
      <c r="BF32" s="104"/>
      <c r="BG32" s="104"/>
      <c r="BH32" s="104"/>
      <c r="BI32" s="104"/>
      <c r="BJ32" s="104"/>
      <c r="BK32" s="103"/>
      <c r="BL32" s="103"/>
      <c r="BM32" s="103"/>
      <c r="BN32" s="103"/>
      <c r="BO32" s="103"/>
      <c r="BP32" s="103"/>
      <c r="BQ32" s="103"/>
      <c r="BR32" s="103"/>
      <c r="BS32" s="105">
        <f t="shared" si="4"/>
      </c>
      <c r="BT32" s="101">
        <f t="shared" si="5"/>
      </c>
      <c r="BU32" s="106">
        <f t="shared" si="6"/>
      </c>
      <c r="BV32" s="101">
        <f t="shared" si="7"/>
      </c>
      <c r="BW32" s="102"/>
      <c r="BX32" s="103"/>
      <c r="BY32" s="104"/>
    </row>
    <row r="33" spans="1:77" ht="21" customHeight="1">
      <c r="A33" s="95"/>
      <c r="B33" s="96"/>
      <c r="C33" s="97"/>
      <c r="D33" s="98"/>
      <c r="E33" s="99"/>
      <c r="F33" s="99"/>
      <c r="G33" s="99"/>
      <c r="H33" s="99"/>
      <c r="I33" s="99"/>
      <c r="J33" s="100"/>
      <c r="K33" s="100"/>
      <c r="L33" s="99"/>
      <c r="M33" s="99"/>
      <c r="N33" s="99"/>
      <c r="O33" s="99"/>
      <c r="P33" s="99"/>
      <c r="Q33" s="95"/>
      <c r="R33" s="95"/>
      <c r="S33" s="95"/>
      <c r="T33" s="95"/>
      <c r="U33" s="95"/>
      <c r="V33" s="95"/>
      <c r="W33" s="95"/>
      <c r="X33" s="95"/>
      <c r="Y33" s="104"/>
      <c r="Z33" s="104"/>
      <c r="AA33" s="104"/>
      <c r="AB33" s="104"/>
      <c r="AC33" s="104"/>
      <c r="AD33" s="104"/>
      <c r="AE33" s="104"/>
      <c r="AF33" s="104"/>
      <c r="AG33" s="104"/>
      <c r="AH33" s="104"/>
      <c r="AI33" s="104"/>
      <c r="AJ33" s="104"/>
      <c r="AK33" s="104"/>
      <c r="AL33" s="104"/>
      <c r="AM33" s="104"/>
      <c r="AN33" s="104"/>
      <c r="AO33" s="104"/>
      <c r="AP33" s="104"/>
      <c r="AQ33" s="104"/>
      <c r="AR33" s="104"/>
      <c r="AS33" s="104"/>
      <c r="AT33" s="104"/>
      <c r="AU33" s="104"/>
      <c r="AV33" s="104"/>
      <c r="AW33" s="104"/>
      <c r="AX33" s="104"/>
      <c r="AY33" s="104"/>
      <c r="AZ33" s="104"/>
      <c r="BA33" s="104"/>
      <c r="BB33" s="104"/>
      <c r="BC33" s="104"/>
      <c r="BD33" s="104"/>
      <c r="BE33" s="104"/>
      <c r="BF33" s="104"/>
      <c r="BG33" s="104"/>
      <c r="BH33" s="104"/>
      <c r="BI33" s="104"/>
      <c r="BJ33" s="104"/>
      <c r="BK33" s="103"/>
      <c r="BL33" s="103"/>
      <c r="BM33" s="103"/>
      <c r="BN33" s="103"/>
      <c r="BO33" s="103"/>
      <c r="BP33" s="103"/>
      <c r="BQ33" s="103"/>
      <c r="BR33" s="103"/>
      <c r="BS33" s="105">
        <f t="shared" si="4"/>
      </c>
      <c r="BT33" s="101">
        <f t="shared" si="5"/>
      </c>
      <c r="BU33" s="106">
        <f t="shared" si="6"/>
      </c>
      <c r="BV33" s="101">
        <f t="shared" si="7"/>
      </c>
      <c r="BW33" s="102"/>
      <c r="BX33" s="103"/>
      <c r="BY33" s="104"/>
    </row>
    <row r="34" spans="1:77" ht="21" customHeight="1">
      <c r="A34" s="95"/>
      <c r="B34" s="96"/>
      <c r="C34" s="97"/>
      <c r="D34" s="98"/>
      <c r="E34" s="99"/>
      <c r="F34" s="99"/>
      <c r="G34" s="99"/>
      <c r="H34" s="99"/>
      <c r="I34" s="99"/>
      <c r="J34" s="100"/>
      <c r="K34" s="100"/>
      <c r="L34" s="99"/>
      <c r="M34" s="99"/>
      <c r="N34" s="99"/>
      <c r="O34" s="99"/>
      <c r="P34" s="99"/>
      <c r="Q34" s="95"/>
      <c r="R34" s="95"/>
      <c r="S34" s="95"/>
      <c r="T34" s="95"/>
      <c r="U34" s="95"/>
      <c r="V34" s="95"/>
      <c r="W34" s="95"/>
      <c r="X34" s="95"/>
      <c r="Y34" s="104"/>
      <c r="Z34" s="104"/>
      <c r="AA34" s="104"/>
      <c r="AB34" s="104"/>
      <c r="AC34" s="104"/>
      <c r="AD34" s="104"/>
      <c r="AE34" s="104"/>
      <c r="AF34" s="104"/>
      <c r="AG34" s="104"/>
      <c r="AH34" s="104"/>
      <c r="AI34" s="104"/>
      <c r="AJ34" s="104"/>
      <c r="AK34" s="104"/>
      <c r="AL34" s="104"/>
      <c r="AM34" s="104"/>
      <c r="AN34" s="104"/>
      <c r="AO34" s="104"/>
      <c r="AP34" s="104"/>
      <c r="AQ34" s="104"/>
      <c r="AR34" s="104"/>
      <c r="AS34" s="104"/>
      <c r="AT34" s="104"/>
      <c r="AU34" s="104"/>
      <c r="AV34" s="104"/>
      <c r="AW34" s="104"/>
      <c r="AX34" s="104"/>
      <c r="AY34" s="104"/>
      <c r="AZ34" s="104"/>
      <c r="BA34" s="104"/>
      <c r="BB34" s="104"/>
      <c r="BC34" s="104"/>
      <c r="BD34" s="104"/>
      <c r="BE34" s="104"/>
      <c r="BF34" s="104"/>
      <c r="BG34" s="104"/>
      <c r="BH34" s="104"/>
      <c r="BI34" s="104"/>
      <c r="BJ34" s="104"/>
      <c r="BK34" s="103"/>
      <c r="BL34" s="103"/>
      <c r="BM34" s="103"/>
      <c r="BN34" s="103"/>
      <c r="BO34" s="103"/>
      <c r="BP34" s="103"/>
      <c r="BQ34" s="103"/>
      <c r="BR34" s="103"/>
      <c r="BS34" s="105">
        <f t="shared" si="4"/>
      </c>
      <c r="BT34" s="101">
        <f t="shared" si="5"/>
      </c>
      <c r="BU34" s="106">
        <f t="shared" si="6"/>
      </c>
      <c r="BV34" s="101">
        <f t="shared" si="7"/>
      </c>
      <c r="BW34" s="102"/>
      <c r="BX34" s="103"/>
      <c r="BY34" s="104"/>
    </row>
    <row r="35" spans="1:77" ht="21" customHeight="1">
      <c r="A35" s="95"/>
      <c r="B35" s="96"/>
      <c r="C35" s="97"/>
      <c r="D35" s="98"/>
      <c r="E35" s="99"/>
      <c r="F35" s="99"/>
      <c r="G35" s="99"/>
      <c r="H35" s="99"/>
      <c r="I35" s="99"/>
      <c r="J35" s="100"/>
      <c r="K35" s="100"/>
      <c r="L35" s="99"/>
      <c r="M35" s="99"/>
      <c r="N35" s="99"/>
      <c r="O35" s="99"/>
      <c r="P35" s="99"/>
      <c r="Q35" s="95"/>
      <c r="R35" s="95"/>
      <c r="S35" s="95"/>
      <c r="T35" s="95"/>
      <c r="U35" s="95"/>
      <c r="V35" s="95"/>
      <c r="W35" s="95"/>
      <c r="X35" s="95"/>
      <c r="Y35" s="104"/>
      <c r="Z35" s="104"/>
      <c r="AA35" s="104"/>
      <c r="AB35" s="104"/>
      <c r="AC35" s="104"/>
      <c r="AD35" s="104"/>
      <c r="AE35" s="104"/>
      <c r="AF35" s="104"/>
      <c r="AG35" s="104"/>
      <c r="AH35" s="104"/>
      <c r="AI35" s="104"/>
      <c r="AJ35" s="104"/>
      <c r="AK35" s="104"/>
      <c r="AL35" s="104"/>
      <c r="AM35" s="104"/>
      <c r="AN35" s="104"/>
      <c r="AO35" s="104"/>
      <c r="AP35" s="104"/>
      <c r="AQ35" s="104"/>
      <c r="AR35" s="104"/>
      <c r="AS35" s="104"/>
      <c r="AT35" s="104"/>
      <c r="AU35" s="104"/>
      <c r="AV35" s="104"/>
      <c r="AW35" s="104"/>
      <c r="AX35" s="104"/>
      <c r="AY35" s="104"/>
      <c r="AZ35" s="104"/>
      <c r="BA35" s="104"/>
      <c r="BB35" s="104"/>
      <c r="BC35" s="104"/>
      <c r="BD35" s="104"/>
      <c r="BE35" s="104"/>
      <c r="BF35" s="104"/>
      <c r="BG35" s="104"/>
      <c r="BH35" s="104"/>
      <c r="BI35" s="104"/>
      <c r="BJ35" s="104"/>
      <c r="BK35" s="103"/>
      <c r="BL35" s="103"/>
      <c r="BM35" s="103"/>
      <c r="BN35" s="103"/>
      <c r="BO35" s="103"/>
      <c r="BP35" s="103"/>
      <c r="BQ35" s="103"/>
      <c r="BR35" s="103"/>
      <c r="BS35" s="105">
        <f t="shared" si="4"/>
      </c>
      <c r="BT35" s="101">
        <f t="shared" si="5"/>
      </c>
      <c r="BU35" s="106">
        <f t="shared" si="6"/>
      </c>
      <c r="BV35" s="101">
        <f t="shared" si="7"/>
      </c>
      <c r="BW35" s="102"/>
      <c r="BX35" s="103"/>
      <c r="BY35" s="104"/>
    </row>
    <row r="36" spans="1:77" ht="21" customHeight="1">
      <c r="A36" s="95"/>
      <c r="B36" s="96"/>
      <c r="C36" s="97"/>
      <c r="D36" s="98"/>
      <c r="E36" s="99"/>
      <c r="F36" s="99"/>
      <c r="G36" s="99"/>
      <c r="H36" s="99"/>
      <c r="I36" s="99"/>
      <c r="J36" s="100"/>
      <c r="K36" s="100"/>
      <c r="L36" s="99"/>
      <c r="M36" s="99"/>
      <c r="N36" s="99"/>
      <c r="O36" s="99"/>
      <c r="P36" s="99"/>
      <c r="Q36" s="95"/>
      <c r="R36" s="95"/>
      <c r="S36" s="95"/>
      <c r="T36" s="95"/>
      <c r="U36" s="95"/>
      <c r="V36" s="95"/>
      <c r="W36" s="95"/>
      <c r="X36" s="95"/>
      <c r="Y36" s="104"/>
      <c r="Z36" s="104"/>
      <c r="AA36" s="104"/>
      <c r="AB36" s="104"/>
      <c r="AC36" s="104"/>
      <c r="AD36" s="104"/>
      <c r="AE36" s="104"/>
      <c r="AF36" s="104"/>
      <c r="AG36" s="104"/>
      <c r="AH36" s="104"/>
      <c r="AI36" s="104"/>
      <c r="AJ36" s="104"/>
      <c r="AK36" s="104"/>
      <c r="AL36" s="104"/>
      <c r="AM36" s="104"/>
      <c r="AN36" s="104"/>
      <c r="AO36" s="104"/>
      <c r="AP36" s="104"/>
      <c r="AQ36" s="104"/>
      <c r="AR36" s="104"/>
      <c r="AS36" s="104"/>
      <c r="AT36" s="104"/>
      <c r="AU36" s="104"/>
      <c r="AV36" s="104"/>
      <c r="AW36" s="104"/>
      <c r="AX36" s="104"/>
      <c r="AY36" s="104"/>
      <c r="AZ36" s="104"/>
      <c r="BA36" s="104"/>
      <c r="BB36" s="104"/>
      <c r="BC36" s="104"/>
      <c r="BD36" s="104"/>
      <c r="BE36" s="104"/>
      <c r="BF36" s="104"/>
      <c r="BG36" s="104"/>
      <c r="BH36" s="104"/>
      <c r="BI36" s="104"/>
      <c r="BJ36" s="104"/>
      <c r="BK36" s="103"/>
      <c r="BL36" s="103"/>
      <c r="BM36" s="103"/>
      <c r="BN36" s="103"/>
      <c r="BO36" s="103"/>
      <c r="BP36" s="103"/>
      <c r="BQ36" s="103"/>
      <c r="BR36" s="103"/>
      <c r="BS36" s="105">
        <f t="shared" si="4"/>
      </c>
      <c r="BT36" s="101">
        <f t="shared" si="5"/>
      </c>
      <c r="BU36" s="106">
        <f t="shared" si="6"/>
      </c>
      <c r="BV36" s="101">
        <f t="shared" si="7"/>
      </c>
      <c r="BW36" s="102"/>
      <c r="BX36" s="103"/>
      <c r="BY36" s="104"/>
    </row>
    <row r="37" spans="1:77" ht="21" customHeight="1">
      <c r="A37" s="95"/>
      <c r="B37" s="96"/>
      <c r="C37" s="97"/>
      <c r="D37" s="98"/>
      <c r="E37" s="99"/>
      <c r="F37" s="99"/>
      <c r="G37" s="99"/>
      <c r="H37" s="99"/>
      <c r="I37" s="99"/>
      <c r="J37" s="100"/>
      <c r="K37" s="100"/>
      <c r="L37" s="99"/>
      <c r="M37" s="99"/>
      <c r="N37" s="99"/>
      <c r="O37" s="99"/>
      <c r="P37" s="99"/>
      <c r="Q37" s="95"/>
      <c r="R37" s="95"/>
      <c r="S37" s="95"/>
      <c r="T37" s="95"/>
      <c r="U37" s="95"/>
      <c r="V37" s="95"/>
      <c r="W37" s="95"/>
      <c r="X37" s="95"/>
      <c r="Y37" s="104"/>
      <c r="Z37" s="104"/>
      <c r="AA37" s="104"/>
      <c r="AB37" s="104"/>
      <c r="AC37" s="104"/>
      <c r="AD37" s="104"/>
      <c r="AE37" s="104"/>
      <c r="AF37" s="104"/>
      <c r="AG37" s="104"/>
      <c r="AH37" s="104"/>
      <c r="AI37" s="104"/>
      <c r="AJ37" s="104"/>
      <c r="AK37" s="104"/>
      <c r="AL37" s="104"/>
      <c r="AM37" s="104"/>
      <c r="AN37" s="104"/>
      <c r="AO37" s="104"/>
      <c r="AP37" s="104"/>
      <c r="AQ37" s="104"/>
      <c r="AR37" s="104"/>
      <c r="AS37" s="104"/>
      <c r="AT37" s="104"/>
      <c r="AU37" s="104"/>
      <c r="AV37" s="104"/>
      <c r="AW37" s="104"/>
      <c r="AX37" s="104"/>
      <c r="AY37" s="104"/>
      <c r="AZ37" s="104"/>
      <c r="BA37" s="104"/>
      <c r="BB37" s="104"/>
      <c r="BC37" s="104"/>
      <c r="BD37" s="104"/>
      <c r="BE37" s="104"/>
      <c r="BF37" s="104"/>
      <c r="BG37" s="104"/>
      <c r="BH37" s="104"/>
      <c r="BI37" s="104"/>
      <c r="BJ37" s="104"/>
      <c r="BK37" s="103"/>
      <c r="BL37" s="103"/>
      <c r="BM37" s="103"/>
      <c r="BN37" s="103"/>
      <c r="BO37" s="103"/>
      <c r="BP37" s="103"/>
      <c r="BQ37" s="103"/>
      <c r="BR37" s="103"/>
      <c r="BS37" s="105">
        <f t="shared" si="4"/>
      </c>
      <c r="BT37" s="101">
        <f t="shared" si="5"/>
      </c>
      <c r="BU37" s="106">
        <f t="shared" si="6"/>
      </c>
      <c r="BV37" s="101">
        <f t="shared" si="7"/>
      </c>
      <c r="BW37" s="102"/>
      <c r="BX37" s="103"/>
      <c r="BY37" s="104"/>
    </row>
    <row r="38" spans="1:77" ht="21" customHeight="1">
      <c r="A38" s="95"/>
      <c r="B38" s="96"/>
      <c r="C38" s="97"/>
      <c r="D38" s="98"/>
      <c r="E38" s="99"/>
      <c r="F38" s="99"/>
      <c r="G38" s="99"/>
      <c r="H38" s="99"/>
      <c r="I38" s="99"/>
      <c r="J38" s="100"/>
      <c r="K38" s="100"/>
      <c r="L38" s="99"/>
      <c r="M38" s="99"/>
      <c r="N38" s="99"/>
      <c r="O38" s="99"/>
      <c r="P38" s="99"/>
      <c r="Q38" s="95"/>
      <c r="R38" s="95"/>
      <c r="S38" s="95"/>
      <c r="T38" s="95"/>
      <c r="U38" s="95"/>
      <c r="V38" s="95"/>
      <c r="W38" s="95"/>
      <c r="X38" s="95"/>
      <c r="Y38" s="104"/>
      <c r="Z38" s="104"/>
      <c r="AA38" s="104"/>
      <c r="AB38" s="104"/>
      <c r="AC38" s="104"/>
      <c r="AD38" s="104"/>
      <c r="AE38" s="104"/>
      <c r="AF38" s="104"/>
      <c r="AG38" s="104"/>
      <c r="AH38" s="104"/>
      <c r="AI38" s="104"/>
      <c r="AJ38" s="104"/>
      <c r="AK38" s="104"/>
      <c r="AL38" s="104"/>
      <c r="AM38" s="104"/>
      <c r="AN38" s="104"/>
      <c r="AO38" s="104"/>
      <c r="AP38" s="104"/>
      <c r="AQ38" s="104"/>
      <c r="AR38" s="104"/>
      <c r="AS38" s="104"/>
      <c r="AT38" s="104"/>
      <c r="AU38" s="104"/>
      <c r="AV38" s="104"/>
      <c r="AW38" s="104"/>
      <c r="AX38" s="104"/>
      <c r="AY38" s="104"/>
      <c r="AZ38" s="104"/>
      <c r="BA38" s="104"/>
      <c r="BB38" s="104"/>
      <c r="BC38" s="104"/>
      <c r="BD38" s="104"/>
      <c r="BE38" s="104"/>
      <c r="BF38" s="104"/>
      <c r="BG38" s="104"/>
      <c r="BH38" s="104"/>
      <c r="BI38" s="104"/>
      <c r="BJ38" s="104"/>
      <c r="BK38" s="103"/>
      <c r="BL38" s="103"/>
      <c r="BM38" s="103"/>
      <c r="BN38" s="103"/>
      <c r="BO38" s="103"/>
      <c r="BP38" s="103"/>
      <c r="BQ38" s="103"/>
      <c r="BR38" s="103"/>
      <c r="BS38" s="105">
        <f aca="true" t="shared" si="8" ref="BS38:BS50">IF(ISERROR(MATCH("zzz",BK38:BO38,0)),IF(COUNTA(BK38:BO38)&lt;5,"",ROUND(SUM(BK38:BO38),-INT(LOG(SUM(BK38:BO38))-1))),"zzz")</f>
      </c>
      <c r="BT38" s="101">
        <f aca="true" t="shared" si="9" ref="BT38:BT50">IF(ISERROR(MATCH("zzz",BK38:BO38,0)),IF(AND(SUM(BK38:BO38)&lt;&gt;0,COUNT(BK38:BO38)&lt;5),"*",""),"")</f>
      </c>
      <c r="BU38" s="106">
        <f aca="true" t="shared" si="10" ref="BU38:BU50">IF(ISERROR(MATCH("zzz",BO38:BR38,0)),IF(COUNTA(BO38:BR38)&lt;4,"",IF(LEFT(BO38)="&lt;",ROUND(SUM(BP38:BR38),-INT(LOG(SUM(BP38:BR38))-1)),ROUND(SUM(BP38:BR38)-BO38,-INT(LOG(SUM(BP38:BR38)-BO38)-1)))),"zzz")</f>
      </c>
      <c r="BV38" s="101">
        <f aca="true" t="shared" si="11" ref="BV38:BV50">IF(ISERROR(MATCH("zzz",BO38:BR38,0)),IF(AND(SUM(BO38:BR38)&lt;&gt;0,COUNT(BO38:BR38)&lt;4),"*",""),"")</f>
      </c>
      <c r="BW38" s="102"/>
      <c r="BX38" s="103"/>
      <c r="BY38" s="104"/>
    </row>
    <row r="39" spans="1:77" ht="21" customHeight="1">
      <c r="A39" s="95"/>
      <c r="B39" s="96"/>
      <c r="C39" s="97"/>
      <c r="D39" s="98"/>
      <c r="E39" s="99"/>
      <c r="F39" s="99"/>
      <c r="G39" s="99"/>
      <c r="H39" s="99"/>
      <c r="I39" s="99"/>
      <c r="J39" s="100"/>
      <c r="K39" s="100"/>
      <c r="L39" s="99"/>
      <c r="M39" s="99"/>
      <c r="N39" s="99"/>
      <c r="O39" s="99"/>
      <c r="P39" s="99"/>
      <c r="Q39" s="95"/>
      <c r="R39" s="95"/>
      <c r="S39" s="95"/>
      <c r="T39" s="95"/>
      <c r="U39" s="95"/>
      <c r="V39" s="95"/>
      <c r="W39" s="95"/>
      <c r="X39" s="95"/>
      <c r="Y39" s="104"/>
      <c r="Z39" s="104"/>
      <c r="AA39" s="104"/>
      <c r="AB39" s="104"/>
      <c r="AC39" s="104"/>
      <c r="AD39" s="104"/>
      <c r="AE39" s="104"/>
      <c r="AF39" s="104"/>
      <c r="AG39" s="104"/>
      <c r="AH39" s="104"/>
      <c r="AI39" s="104"/>
      <c r="AJ39" s="104"/>
      <c r="AK39" s="104"/>
      <c r="AL39" s="104"/>
      <c r="AM39" s="104"/>
      <c r="AN39" s="104"/>
      <c r="AO39" s="104"/>
      <c r="AP39" s="104"/>
      <c r="AQ39" s="104"/>
      <c r="AR39" s="104"/>
      <c r="AS39" s="104"/>
      <c r="AT39" s="104"/>
      <c r="AU39" s="104"/>
      <c r="AV39" s="104"/>
      <c r="AW39" s="104"/>
      <c r="AX39" s="104"/>
      <c r="AY39" s="104"/>
      <c r="AZ39" s="104"/>
      <c r="BA39" s="104"/>
      <c r="BB39" s="104"/>
      <c r="BC39" s="104"/>
      <c r="BD39" s="104"/>
      <c r="BE39" s="104"/>
      <c r="BF39" s="104"/>
      <c r="BG39" s="104"/>
      <c r="BH39" s="104"/>
      <c r="BI39" s="104"/>
      <c r="BJ39" s="104"/>
      <c r="BK39" s="103"/>
      <c r="BL39" s="103"/>
      <c r="BM39" s="103"/>
      <c r="BN39" s="103"/>
      <c r="BO39" s="103"/>
      <c r="BP39" s="103"/>
      <c r="BQ39" s="103"/>
      <c r="BR39" s="103"/>
      <c r="BS39" s="105">
        <f t="shared" si="8"/>
      </c>
      <c r="BT39" s="101">
        <f t="shared" si="9"/>
      </c>
      <c r="BU39" s="106">
        <f t="shared" si="10"/>
      </c>
      <c r="BV39" s="101">
        <f t="shared" si="11"/>
      </c>
      <c r="BW39" s="102"/>
      <c r="BX39" s="103"/>
      <c r="BY39" s="104"/>
    </row>
    <row r="40" spans="1:77" ht="21" customHeight="1">
      <c r="A40" s="95"/>
      <c r="B40" s="96"/>
      <c r="C40" s="97"/>
      <c r="D40" s="98"/>
      <c r="E40" s="99"/>
      <c r="F40" s="99"/>
      <c r="G40" s="99"/>
      <c r="H40" s="99"/>
      <c r="I40" s="99"/>
      <c r="J40" s="100"/>
      <c r="K40" s="100"/>
      <c r="L40" s="99"/>
      <c r="M40" s="99"/>
      <c r="N40" s="99"/>
      <c r="O40" s="99"/>
      <c r="P40" s="99"/>
      <c r="Q40" s="95"/>
      <c r="R40" s="95"/>
      <c r="S40" s="95"/>
      <c r="T40" s="95"/>
      <c r="U40" s="95"/>
      <c r="V40" s="95"/>
      <c r="W40" s="95"/>
      <c r="X40" s="95"/>
      <c r="Y40" s="104"/>
      <c r="Z40" s="104"/>
      <c r="AA40" s="104"/>
      <c r="AB40" s="104"/>
      <c r="AC40" s="104"/>
      <c r="AD40" s="104"/>
      <c r="AE40" s="104"/>
      <c r="AF40" s="104"/>
      <c r="AG40" s="104"/>
      <c r="AH40" s="104"/>
      <c r="AI40" s="104"/>
      <c r="AJ40" s="104"/>
      <c r="AK40" s="104"/>
      <c r="AL40" s="104"/>
      <c r="AM40" s="104"/>
      <c r="AN40" s="104"/>
      <c r="AO40" s="104"/>
      <c r="AP40" s="104"/>
      <c r="AQ40" s="104"/>
      <c r="AR40" s="104"/>
      <c r="AS40" s="104"/>
      <c r="AT40" s="104"/>
      <c r="AU40" s="104"/>
      <c r="AV40" s="104"/>
      <c r="AW40" s="104"/>
      <c r="AX40" s="104"/>
      <c r="AY40" s="104"/>
      <c r="AZ40" s="104"/>
      <c r="BA40" s="104"/>
      <c r="BB40" s="104"/>
      <c r="BC40" s="104"/>
      <c r="BD40" s="104"/>
      <c r="BE40" s="104"/>
      <c r="BF40" s="104"/>
      <c r="BG40" s="104"/>
      <c r="BH40" s="104"/>
      <c r="BI40" s="104"/>
      <c r="BJ40" s="104"/>
      <c r="BK40" s="103"/>
      <c r="BL40" s="103"/>
      <c r="BM40" s="103"/>
      <c r="BN40" s="103"/>
      <c r="BO40" s="103"/>
      <c r="BP40" s="103"/>
      <c r="BQ40" s="103"/>
      <c r="BR40" s="103"/>
      <c r="BS40" s="105">
        <f t="shared" si="8"/>
      </c>
      <c r="BT40" s="101">
        <f t="shared" si="9"/>
      </c>
      <c r="BU40" s="106">
        <f t="shared" si="10"/>
      </c>
      <c r="BV40" s="101">
        <f t="shared" si="11"/>
      </c>
      <c r="BW40" s="102"/>
      <c r="BX40" s="103"/>
      <c r="BY40" s="104"/>
    </row>
    <row r="41" spans="1:77" ht="21" customHeight="1">
      <c r="A41" s="95"/>
      <c r="B41" s="96"/>
      <c r="C41" s="97"/>
      <c r="D41" s="98"/>
      <c r="E41" s="99"/>
      <c r="F41" s="99"/>
      <c r="G41" s="99"/>
      <c r="H41" s="99"/>
      <c r="I41" s="99"/>
      <c r="J41" s="100"/>
      <c r="K41" s="100"/>
      <c r="L41" s="99"/>
      <c r="M41" s="99"/>
      <c r="N41" s="99"/>
      <c r="O41" s="99"/>
      <c r="P41" s="99"/>
      <c r="Q41" s="95"/>
      <c r="R41" s="95"/>
      <c r="S41" s="95"/>
      <c r="T41" s="95"/>
      <c r="U41" s="95"/>
      <c r="V41" s="95"/>
      <c r="W41" s="95"/>
      <c r="X41" s="95"/>
      <c r="Y41" s="104"/>
      <c r="Z41" s="104"/>
      <c r="AA41" s="104"/>
      <c r="AB41" s="104"/>
      <c r="AC41" s="104"/>
      <c r="AD41" s="104"/>
      <c r="AE41" s="104"/>
      <c r="AF41" s="104"/>
      <c r="AG41" s="104"/>
      <c r="AH41" s="104"/>
      <c r="AI41" s="104"/>
      <c r="AJ41" s="104"/>
      <c r="AK41" s="104"/>
      <c r="AL41" s="104"/>
      <c r="AM41" s="104"/>
      <c r="AN41" s="104"/>
      <c r="AO41" s="104"/>
      <c r="AP41" s="104"/>
      <c r="AQ41" s="104"/>
      <c r="AR41" s="104"/>
      <c r="AS41" s="104"/>
      <c r="AT41" s="104"/>
      <c r="AU41" s="104"/>
      <c r="AV41" s="104"/>
      <c r="AW41" s="104"/>
      <c r="AX41" s="104"/>
      <c r="AY41" s="104"/>
      <c r="AZ41" s="104"/>
      <c r="BA41" s="104"/>
      <c r="BB41" s="104"/>
      <c r="BC41" s="104"/>
      <c r="BD41" s="104"/>
      <c r="BE41" s="104"/>
      <c r="BF41" s="104"/>
      <c r="BG41" s="104"/>
      <c r="BH41" s="104"/>
      <c r="BI41" s="104"/>
      <c r="BJ41" s="104"/>
      <c r="BK41" s="103"/>
      <c r="BL41" s="103"/>
      <c r="BM41" s="103"/>
      <c r="BN41" s="103"/>
      <c r="BO41" s="103"/>
      <c r="BP41" s="103"/>
      <c r="BQ41" s="103"/>
      <c r="BR41" s="103"/>
      <c r="BS41" s="105">
        <f t="shared" si="8"/>
      </c>
      <c r="BT41" s="101">
        <f t="shared" si="9"/>
      </c>
      <c r="BU41" s="106">
        <f t="shared" si="10"/>
      </c>
      <c r="BV41" s="101">
        <f t="shared" si="11"/>
      </c>
      <c r="BW41" s="102"/>
      <c r="BX41" s="103"/>
      <c r="BY41" s="104"/>
    </row>
    <row r="42" spans="1:77" ht="21" customHeight="1">
      <c r="A42" s="95"/>
      <c r="B42" s="96"/>
      <c r="C42" s="97"/>
      <c r="D42" s="98"/>
      <c r="E42" s="99"/>
      <c r="F42" s="99"/>
      <c r="G42" s="99"/>
      <c r="H42" s="99"/>
      <c r="I42" s="99"/>
      <c r="J42" s="100"/>
      <c r="K42" s="100"/>
      <c r="L42" s="99"/>
      <c r="M42" s="99"/>
      <c r="N42" s="99"/>
      <c r="O42" s="99"/>
      <c r="P42" s="99"/>
      <c r="Q42" s="95"/>
      <c r="R42" s="95"/>
      <c r="S42" s="95"/>
      <c r="T42" s="95"/>
      <c r="U42" s="95"/>
      <c r="V42" s="95"/>
      <c r="W42" s="95"/>
      <c r="X42" s="95"/>
      <c r="Y42" s="104"/>
      <c r="Z42" s="104"/>
      <c r="AA42" s="104"/>
      <c r="AB42" s="104"/>
      <c r="AC42" s="104"/>
      <c r="AD42" s="104"/>
      <c r="AE42" s="104"/>
      <c r="AF42" s="104"/>
      <c r="AG42" s="104"/>
      <c r="AH42" s="104"/>
      <c r="AI42" s="104"/>
      <c r="AJ42" s="104"/>
      <c r="AK42" s="104"/>
      <c r="AL42" s="104"/>
      <c r="AM42" s="104"/>
      <c r="AN42" s="104"/>
      <c r="AO42" s="104"/>
      <c r="AP42" s="104"/>
      <c r="AQ42" s="104"/>
      <c r="AR42" s="104"/>
      <c r="AS42" s="104"/>
      <c r="AT42" s="104"/>
      <c r="AU42" s="104"/>
      <c r="AV42" s="104"/>
      <c r="AW42" s="104"/>
      <c r="AX42" s="104"/>
      <c r="AY42" s="104"/>
      <c r="AZ42" s="104"/>
      <c r="BA42" s="104"/>
      <c r="BB42" s="104"/>
      <c r="BC42" s="104"/>
      <c r="BD42" s="104"/>
      <c r="BE42" s="104"/>
      <c r="BF42" s="104"/>
      <c r="BG42" s="104"/>
      <c r="BH42" s="104"/>
      <c r="BI42" s="104"/>
      <c r="BJ42" s="104"/>
      <c r="BK42" s="103"/>
      <c r="BL42" s="103"/>
      <c r="BM42" s="103"/>
      <c r="BN42" s="103"/>
      <c r="BO42" s="103"/>
      <c r="BP42" s="103"/>
      <c r="BQ42" s="103"/>
      <c r="BR42" s="103"/>
      <c r="BS42" s="105">
        <f t="shared" si="8"/>
      </c>
      <c r="BT42" s="101">
        <f t="shared" si="9"/>
      </c>
      <c r="BU42" s="106">
        <f t="shared" si="10"/>
      </c>
      <c r="BV42" s="101">
        <f t="shared" si="11"/>
      </c>
      <c r="BW42" s="102"/>
      <c r="BX42" s="103"/>
      <c r="BY42" s="104"/>
    </row>
    <row r="43" spans="1:77" ht="21" customHeight="1">
      <c r="A43" s="95"/>
      <c r="B43" s="96"/>
      <c r="C43" s="97"/>
      <c r="D43" s="98"/>
      <c r="E43" s="99"/>
      <c r="F43" s="99"/>
      <c r="G43" s="99"/>
      <c r="H43" s="99"/>
      <c r="I43" s="99"/>
      <c r="J43" s="100"/>
      <c r="K43" s="100"/>
      <c r="L43" s="99"/>
      <c r="M43" s="99"/>
      <c r="N43" s="99"/>
      <c r="O43" s="99"/>
      <c r="P43" s="99"/>
      <c r="Q43" s="95"/>
      <c r="R43" s="95"/>
      <c r="S43" s="95"/>
      <c r="T43" s="95"/>
      <c r="U43" s="95"/>
      <c r="V43" s="95"/>
      <c r="W43" s="95"/>
      <c r="X43" s="95"/>
      <c r="Y43" s="104"/>
      <c r="Z43" s="104"/>
      <c r="AA43" s="104"/>
      <c r="AB43" s="104"/>
      <c r="AC43" s="104"/>
      <c r="AD43" s="104"/>
      <c r="AE43" s="104"/>
      <c r="AF43" s="104"/>
      <c r="AG43" s="104"/>
      <c r="AH43" s="104"/>
      <c r="AI43" s="104"/>
      <c r="AJ43" s="104"/>
      <c r="AK43" s="104"/>
      <c r="AL43" s="104"/>
      <c r="AM43" s="104"/>
      <c r="AN43" s="104"/>
      <c r="AO43" s="104"/>
      <c r="AP43" s="104"/>
      <c r="AQ43" s="104"/>
      <c r="AR43" s="104"/>
      <c r="AS43" s="104"/>
      <c r="AT43" s="104"/>
      <c r="AU43" s="104"/>
      <c r="AV43" s="104"/>
      <c r="AW43" s="104"/>
      <c r="AX43" s="104"/>
      <c r="AY43" s="104"/>
      <c r="AZ43" s="104"/>
      <c r="BA43" s="104"/>
      <c r="BB43" s="104"/>
      <c r="BC43" s="104"/>
      <c r="BD43" s="104"/>
      <c r="BE43" s="104"/>
      <c r="BF43" s="104"/>
      <c r="BG43" s="104"/>
      <c r="BH43" s="104"/>
      <c r="BI43" s="104"/>
      <c r="BJ43" s="104"/>
      <c r="BK43" s="103"/>
      <c r="BL43" s="103"/>
      <c r="BM43" s="103"/>
      <c r="BN43" s="103"/>
      <c r="BO43" s="103"/>
      <c r="BP43" s="103"/>
      <c r="BQ43" s="103"/>
      <c r="BR43" s="103"/>
      <c r="BS43" s="105">
        <f t="shared" si="8"/>
      </c>
      <c r="BT43" s="101">
        <f t="shared" si="9"/>
      </c>
      <c r="BU43" s="106">
        <f t="shared" si="10"/>
      </c>
      <c r="BV43" s="101">
        <f t="shared" si="11"/>
      </c>
      <c r="BW43" s="102"/>
      <c r="BX43" s="103"/>
      <c r="BY43" s="104"/>
    </row>
    <row r="44" spans="1:77" ht="21" customHeight="1">
      <c r="A44" s="95"/>
      <c r="B44" s="96"/>
      <c r="C44" s="97"/>
      <c r="D44" s="98"/>
      <c r="E44" s="99"/>
      <c r="F44" s="99"/>
      <c r="G44" s="99"/>
      <c r="H44" s="99"/>
      <c r="I44" s="99"/>
      <c r="J44" s="100"/>
      <c r="K44" s="100"/>
      <c r="L44" s="99"/>
      <c r="M44" s="99"/>
      <c r="N44" s="99"/>
      <c r="O44" s="99"/>
      <c r="P44" s="99"/>
      <c r="Q44" s="95"/>
      <c r="R44" s="95"/>
      <c r="S44" s="95"/>
      <c r="T44" s="95"/>
      <c r="U44" s="95"/>
      <c r="V44" s="95"/>
      <c r="W44" s="95"/>
      <c r="X44" s="95"/>
      <c r="Y44" s="104"/>
      <c r="Z44" s="104"/>
      <c r="AA44" s="104"/>
      <c r="AB44" s="104"/>
      <c r="AC44" s="104"/>
      <c r="AD44" s="104"/>
      <c r="AE44" s="104"/>
      <c r="AF44" s="104"/>
      <c r="AG44" s="104"/>
      <c r="AH44" s="104"/>
      <c r="AI44" s="104"/>
      <c r="AJ44" s="104"/>
      <c r="AK44" s="104"/>
      <c r="AL44" s="104"/>
      <c r="AM44" s="104"/>
      <c r="AN44" s="104"/>
      <c r="AO44" s="104"/>
      <c r="AP44" s="104"/>
      <c r="AQ44" s="104"/>
      <c r="AR44" s="104"/>
      <c r="AS44" s="104"/>
      <c r="AT44" s="104"/>
      <c r="AU44" s="104"/>
      <c r="AV44" s="104"/>
      <c r="AW44" s="104"/>
      <c r="AX44" s="104"/>
      <c r="AY44" s="104"/>
      <c r="AZ44" s="104"/>
      <c r="BA44" s="104"/>
      <c r="BB44" s="104"/>
      <c r="BC44" s="104"/>
      <c r="BD44" s="104"/>
      <c r="BE44" s="104"/>
      <c r="BF44" s="104"/>
      <c r="BG44" s="104"/>
      <c r="BH44" s="104"/>
      <c r="BI44" s="104"/>
      <c r="BJ44" s="104"/>
      <c r="BK44" s="103"/>
      <c r="BL44" s="103"/>
      <c r="BM44" s="103"/>
      <c r="BN44" s="103"/>
      <c r="BO44" s="103"/>
      <c r="BP44" s="103"/>
      <c r="BQ44" s="103"/>
      <c r="BR44" s="103"/>
      <c r="BS44" s="105">
        <f t="shared" si="8"/>
      </c>
      <c r="BT44" s="101">
        <f t="shared" si="9"/>
      </c>
      <c r="BU44" s="106">
        <f t="shared" si="10"/>
      </c>
      <c r="BV44" s="101">
        <f t="shared" si="11"/>
      </c>
      <c r="BW44" s="102"/>
      <c r="BX44" s="103"/>
      <c r="BY44" s="104"/>
    </row>
    <row r="45" spans="1:77" ht="21" customHeight="1">
      <c r="A45" s="95"/>
      <c r="B45" s="96"/>
      <c r="C45" s="97"/>
      <c r="D45" s="98"/>
      <c r="E45" s="99"/>
      <c r="F45" s="99"/>
      <c r="G45" s="99"/>
      <c r="H45" s="99"/>
      <c r="I45" s="99"/>
      <c r="J45" s="100"/>
      <c r="K45" s="100"/>
      <c r="L45" s="99"/>
      <c r="M45" s="99"/>
      <c r="N45" s="99"/>
      <c r="O45" s="99"/>
      <c r="P45" s="99"/>
      <c r="Q45" s="95"/>
      <c r="R45" s="95"/>
      <c r="S45" s="95"/>
      <c r="T45" s="95"/>
      <c r="U45" s="95"/>
      <c r="V45" s="95"/>
      <c r="W45" s="95"/>
      <c r="X45" s="95"/>
      <c r="Y45" s="104"/>
      <c r="Z45" s="104"/>
      <c r="AA45" s="104"/>
      <c r="AB45" s="104"/>
      <c r="AC45" s="104"/>
      <c r="AD45" s="104"/>
      <c r="AE45" s="104"/>
      <c r="AF45" s="104"/>
      <c r="AG45" s="104"/>
      <c r="AH45" s="104"/>
      <c r="AI45" s="104"/>
      <c r="AJ45" s="104"/>
      <c r="AK45" s="104"/>
      <c r="AL45" s="104"/>
      <c r="AM45" s="104"/>
      <c r="AN45" s="104"/>
      <c r="AO45" s="104"/>
      <c r="AP45" s="104"/>
      <c r="AQ45" s="104"/>
      <c r="AR45" s="104"/>
      <c r="AS45" s="104"/>
      <c r="AT45" s="104"/>
      <c r="AU45" s="104"/>
      <c r="AV45" s="104"/>
      <c r="AW45" s="104"/>
      <c r="AX45" s="104"/>
      <c r="AY45" s="104"/>
      <c r="AZ45" s="104"/>
      <c r="BA45" s="104"/>
      <c r="BB45" s="104"/>
      <c r="BC45" s="104"/>
      <c r="BD45" s="104"/>
      <c r="BE45" s="104"/>
      <c r="BF45" s="104"/>
      <c r="BG45" s="104"/>
      <c r="BH45" s="104"/>
      <c r="BI45" s="104"/>
      <c r="BJ45" s="104"/>
      <c r="BK45" s="103"/>
      <c r="BL45" s="103"/>
      <c r="BM45" s="103"/>
      <c r="BN45" s="103"/>
      <c r="BO45" s="103"/>
      <c r="BP45" s="103"/>
      <c r="BQ45" s="103"/>
      <c r="BR45" s="103"/>
      <c r="BS45" s="105">
        <f t="shared" si="8"/>
      </c>
      <c r="BT45" s="101">
        <f t="shared" si="9"/>
      </c>
      <c r="BU45" s="106">
        <f t="shared" si="10"/>
      </c>
      <c r="BV45" s="101">
        <f t="shared" si="11"/>
      </c>
      <c r="BW45" s="102"/>
      <c r="BX45" s="103"/>
      <c r="BY45" s="104"/>
    </row>
    <row r="46" spans="1:77" ht="21" customHeight="1">
      <c r="A46" s="95"/>
      <c r="B46" s="96"/>
      <c r="C46" s="97"/>
      <c r="D46" s="98"/>
      <c r="E46" s="99"/>
      <c r="F46" s="99"/>
      <c r="G46" s="99"/>
      <c r="H46" s="99"/>
      <c r="I46" s="99"/>
      <c r="J46" s="100"/>
      <c r="K46" s="100"/>
      <c r="L46" s="99"/>
      <c r="M46" s="99"/>
      <c r="N46" s="99"/>
      <c r="O46" s="99"/>
      <c r="P46" s="99"/>
      <c r="Q46" s="95"/>
      <c r="R46" s="95"/>
      <c r="S46" s="95"/>
      <c r="T46" s="95"/>
      <c r="U46" s="95"/>
      <c r="V46" s="95"/>
      <c r="W46" s="95"/>
      <c r="X46" s="95"/>
      <c r="Y46" s="104"/>
      <c r="Z46" s="104"/>
      <c r="AA46" s="104"/>
      <c r="AB46" s="104"/>
      <c r="AC46" s="104"/>
      <c r="AD46" s="104"/>
      <c r="AE46" s="104"/>
      <c r="AF46" s="104"/>
      <c r="AG46" s="104"/>
      <c r="AH46" s="104"/>
      <c r="AI46" s="104"/>
      <c r="AJ46" s="104"/>
      <c r="AK46" s="104"/>
      <c r="AL46" s="104"/>
      <c r="AM46" s="104"/>
      <c r="AN46" s="104"/>
      <c r="AO46" s="104"/>
      <c r="AP46" s="104"/>
      <c r="AQ46" s="104"/>
      <c r="AR46" s="104"/>
      <c r="AS46" s="104"/>
      <c r="AT46" s="104"/>
      <c r="AU46" s="104"/>
      <c r="AV46" s="104"/>
      <c r="AW46" s="104"/>
      <c r="AX46" s="104"/>
      <c r="AY46" s="104"/>
      <c r="AZ46" s="104"/>
      <c r="BA46" s="104"/>
      <c r="BB46" s="104"/>
      <c r="BC46" s="104"/>
      <c r="BD46" s="104"/>
      <c r="BE46" s="104"/>
      <c r="BF46" s="104"/>
      <c r="BG46" s="104"/>
      <c r="BH46" s="104"/>
      <c r="BI46" s="104"/>
      <c r="BJ46" s="104"/>
      <c r="BK46" s="103"/>
      <c r="BL46" s="103"/>
      <c r="BM46" s="103"/>
      <c r="BN46" s="103"/>
      <c r="BO46" s="103"/>
      <c r="BP46" s="103"/>
      <c r="BQ46" s="103"/>
      <c r="BR46" s="103"/>
      <c r="BS46" s="105">
        <f t="shared" si="8"/>
      </c>
      <c r="BT46" s="101">
        <f t="shared" si="9"/>
      </c>
      <c r="BU46" s="106">
        <f t="shared" si="10"/>
      </c>
      <c r="BV46" s="101">
        <f t="shared" si="11"/>
      </c>
      <c r="BW46" s="102"/>
      <c r="BX46" s="103"/>
      <c r="BY46" s="104"/>
    </row>
    <row r="47" spans="1:77" ht="21" customHeight="1">
      <c r="A47" s="95"/>
      <c r="B47" s="96"/>
      <c r="C47" s="97"/>
      <c r="D47" s="98"/>
      <c r="E47" s="99"/>
      <c r="F47" s="99"/>
      <c r="G47" s="99"/>
      <c r="H47" s="99"/>
      <c r="I47" s="99"/>
      <c r="J47" s="100"/>
      <c r="K47" s="100"/>
      <c r="L47" s="99"/>
      <c r="M47" s="99"/>
      <c r="N47" s="99"/>
      <c r="O47" s="99"/>
      <c r="P47" s="99"/>
      <c r="Q47" s="95"/>
      <c r="R47" s="95"/>
      <c r="S47" s="95"/>
      <c r="T47" s="95"/>
      <c r="U47" s="95"/>
      <c r="V47" s="95"/>
      <c r="W47" s="95"/>
      <c r="X47" s="95"/>
      <c r="Y47" s="104"/>
      <c r="Z47" s="104"/>
      <c r="AA47" s="104"/>
      <c r="AB47" s="104"/>
      <c r="AC47" s="104"/>
      <c r="AD47" s="104"/>
      <c r="AE47" s="104"/>
      <c r="AF47" s="104"/>
      <c r="AG47" s="104"/>
      <c r="AH47" s="104"/>
      <c r="AI47" s="104"/>
      <c r="AJ47" s="104"/>
      <c r="AK47" s="104"/>
      <c r="AL47" s="104"/>
      <c r="AM47" s="104"/>
      <c r="AN47" s="104"/>
      <c r="AO47" s="104"/>
      <c r="AP47" s="104"/>
      <c r="AQ47" s="104"/>
      <c r="AR47" s="104"/>
      <c r="AS47" s="104"/>
      <c r="AT47" s="104"/>
      <c r="AU47" s="104"/>
      <c r="AV47" s="104"/>
      <c r="AW47" s="104"/>
      <c r="AX47" s="104"/>
      <c r="AY47" s="104"/>
      <c r="AZ47" s="104"/>
      <c r="BA47" s="104"/>
      <c r="BB47" s="104"/>
      <c r="BC47" s="104"/>
      <c r="BD47" s="104"/>
      <c r="BE47" s="104"/>
      <c r="BF47" s="104"/>
      <c r="BG47" s="104"/>
      <c r="BH47" s="104"/>
      <c r="BI47" s="104"/>
      <c r="BJ47" s="104"/>
      <c r="BK47" s="103"/>
      <c r="BL47" s="103"/>
      <c r="BM47" s="103"/>
      <c r="BN47" s="103"/>
      <c r="BO47" s="103"/>
      <c r="BP47" s="103"/>
      <c r="BQ47" s="103"/>
      <c r="BR47" s="103"/>
      <c r="BS47" s="105">
        <f t="shared" si="8"/>
      </c>
      <c r="BT47" s="101">
        <f t="shared" si="9"/>
      </c>
      <c r="BU47" s="106">
        <f t="shared" si="10"/>
      </c>
      <c r="BV47" s="101">
        <f t="shared" si="11"/>
      </c>
      <c r="BW47" s="102"/>
      <c r="BX47" s="103"/>
      <c r="BY47" s="104"/>
    </row>
    <row r="48" spans="1:77" ht="21" customHeight="1">
      <c r="A48" s="95"/>
      <c r="B48" s="96"/>
      <c r="C48" s="97"/>
      <c r="D48" s="98"/>
      <c r="E48" s="99"/>
      <c r="F48" s="99"/>
      <c r="G48" s="99"/>
      <c r="H48" s="99"/>
      <c r="I48" s="99"/>
      <c r="J48" s="100"/>
      <c r="K48" s="100"/>
      <c r="L48" s="99"/>
      <c r="M48" s="99"/>
      <c r="N48" s="99"/>
      <c r="O48" s="99"/>
      <c r="P48" s="99"/>
      <c r="Q48" s="95"/>
      <c r="R48" s="95"/>
      <c r="S48" s="95"/>
      <c r="T48" s="95"/>
      <c r="U48" s="95"/>
      <c r="V48" s="95"/>
      <c r="W48" s="95"/>
      <c r="X48" s="95"/>
      <c r="Y48" s="104"/>
      <c r="Z48" s="104"/>
      <c r="AA48" s="104"/>
      <c r="AB48" s="104"/>
      <c r="AC48" s="104"/>
      <c r="AD48" s="104"/>
      <c r="AE48" s="104"/>
      <c r="AF48" s="104"/>
      <c r="AG48" s="104"/>
      <c r="AH48" s="104"/>
      <c r="AI48" s="104"/>
      <c r="AJ48" s="104"/>
      <c r="AK48" s="104"/>
      <c r="AL48" s="104"/>
      <c r="AM48" s="104"/>
      <c r="AN48" s="104"/>
      <c r="AO48" s="104"/>
      <c r="AP48" s="104"/>
      <c r="AQ48" s="104"/>
      <c r="AR48" s="104"/>
      <c r="AS48" s="104"/>
      <c r="AT48" s="104"/>
      <c r="AU48" s="104"/>
      <c r="AV48" s="104"/>
      <c r="AW48" s="104"/>
      <c r="AX48" s="104"/>
      <c r="AY48" s="104"/>
      <c r="AZ48" s="104"/>
      <c r="BA48" s="104"/>
      <c r="BB48" s="104"/>
      <c r="BC48" s="104"/>
      <c r="BD48" s="104"/>
      <c r="BE48" s="104"/>
      <c r="BF48" s="104"/>
      <c r="BG48" s="104"/>
      <c r="BH48" s="104"/>
      <c r="BI48" s="104"/>
      <c r="BJ48" s="104"/>
      <c r="BK48" s="103"/>
      <c r="BL48" s="103"/>
      <c r="BM48" s="103"/>
      <c r="BN48" s="103"/>
      <c r="BO48" s="103"/>
      <c r="BP48" s="103"/>
      <c r="BQ48" s="103"/>
      <c r="BR48" s="103"/>
      <c r="BS48" s="105">
        <f t="shared" si="8"/>
      </c>
      <c r="BT48" s="101">
        <f t="shared" si="9"/>
      </c>
      <c r="BU48" s="106">
        <f t="shared" si="10"/>
      </c>
      <c r="BV48" s="101">
        <f t="shared" si="11"/>
      </c>
      <c r="BW48" s="102"/>
      <c r="BX48" s="103"/>
      <c r="BY48" s="104"/>
    </row>
    <row r="49" spans="1:77" ht="21" customHeight="1">
      <c r="A49" s="95"/>
      <c r="B49" s="96"/>
      <c r="C49" s="97"/>
      <c r="D49" s="98"/>
      <c r="E49" s="99"/>
      <c r="F49" s="99"/>
      <c r="G49" s="99"/>
      <c r="H49" s="99"/>
      <c r="I49" s="99"/>
      <c r="J49" s="100"/>
      <c r="K49" s="100"/>
      <c r="L49" s="99"/>
      <c r="M49" s="99"/>
      <c r="N49" s="99"/>
      <c r="O49" s="99"/>
      <c r="P49" s="99"/>
      <c r="Q49" s="95"/>
      <c r="R49" s="95"/>
      <c r="S49" s="95"/>
      <c r="T49" s="95"/>
      <c r="U49" s="95"/>
      <c r="V49" s="95"/>
      <c r="W49" s="95"/>
      <c r="X49" s="95"/>
      <c r="Y49" s="104"/>
      <c r="Z49" s="104"/>
      <c r="AA49" s="104"/>
      <c r="AB49" s="104"/>
      <c r="AC49" s="104"/>
      <c r="AD49" s="104"/>
      <c r="AE49" s="104"/>
      <c r="AF49" s="104"/>
      <c r="AG49" s="104"/>
      <c r="AH49" s="104"/>
      <c r="AI49" s="104"/>
      <c r="AJ49" s="104"/>
      <c r="AK49" s="104"/>
      <c r="AL49" s="104"/>
      <c r="AM49" s="104"/>
      <c r="AN49" s="104"/>
      <c r="AO49" s="104"/>
      <c r="AP49" s="104"/>
      <c r="AQ49" s="104"/>
      <c r="AR49" s="104"/>
      <c r="AS49" s="104"/>
      <c r="AT49" s="104"/>
      <c r="AU49" s="104"/>
      <c r="AV49" s="104"/>
      <c r="AW49" s="104"/>
      <c r="AX49" s="104"/>
      <c r="AY49" s="104"/>
      <c r="AZ49" s="104"/>
      <c r="BA49" s="104"/>
      <c r="BB49" s="104"/>
      <c r="BC49" s="104"/>
      <c r="BD49" s="104"/>
      <c r="BE49" s="104"/>
      <c r="BF49" s="104"/>
      <c r="BG49" s="104"/>
      <c r="BH49" s="104"/>
      <c r="BI49" s="104"/>
      <c r="BJ49" s="104"/>
      <c r="BK49" s="103"/>
      <c r="BL49" s="103"/>
      <c r="BM49" s="103"/>
      <c r="BN49" s="103"/>
      <c r="BO49" s="103"/>
      <c r="BP49" s="103"/>
      <c r="BQ49" s="103"/>
      <c r="BR49" s="103"/>
      <c r="BS49" s="105">
        <f t="shared" si="8"/>
      </c>
      <c r="BT49" s="101">
        <f t="shared" si="9"/>
      </c>
      <c r="BU49" s="106">
        <f t="shared" si="10"/>
      </c>
      <c r="BV49" s="101">
        <f t="shared" si="11"/>
      </c>
      <c r="BW49" s="102"/>
      <c r="BX49" s="103"/>
      <c r="BY49" s="104"/>
    </row>
    <row r="50" spans="1:77" ht="21" customHeight="1">
      <c r="A50" s="95"/>
      <c r="B50" s="96"/>
      <c r="C50" s="97"/>
      <c r="D50" s="98"/>
      <c r="E50" s="99"/>
      <c r="F50" s="99"/>
      <c r="G50" s="99"/>
      <c r="H50" s="99"/>
      <c r="I50" s="99"/>
      <c r="J50" s="100"/>
      <c r="K50" s="100"/>
      <c r="L50" s="99"/>
      <c r="M50" s="99"/>
      <c r="N50" s="99"/>
      <c r="O50" s="99"/>
      <c r="P50" s="99"/>
      <c r="Q50" s="95"/>
      <c r="R50" s="95"/>
      <c r="S50" s="95"/>
      <c r="T50" s="95"/>
      <c r="U50" s="95"/>
      <c r="V50" s="95"/>
      <c r="W50" s="95"/>
      <c r="X50" s="95"/>
      <c r="Y50" s="104"/>
      <c r="Z50" s="104"/>
      <c r="AA50" s="104"/>
      <c r="AB50" s="104"/>
      <c r="AC50" s="104"/>
      <c r="AD50" s="104"/>
      <c r="AE50" s="104"/>
      <c r="AF50" s="104"/>
      <c r="AG50" s="104"/>
      <c r="AH50" s="104"/>
      <c r="AI50" s="104"/>
      <c r="AJ50" s="104"/>
      <c r="AK50" s="104"/>
      <c r="AL50" s="104"/>
      <c r="AM50" s="104"/>
      <c r="AN50" s="104"/>
      <c r="AO50" s="104"/>
      <c r="AP50" s="104"/>
      <c r="AQ50" s="104"/>
      <c r="AR50" s="104"/>
      <c r="AS50" s="104"/>
      <c r="AT50" s="104"/>
      <c r="AU50" s="104"/>
      <c r="AV50" s="104"/>
      <c r="AW50" s="104"/>
      <c r="AX50" s="104"/>
      <c r="AY50" s="104"/>
      <c r="AZ50" s="104"/>
      <c r="BA50" s="104"/>
      <c r="BB50" s="104"/>
      <c r="BC50" s="104"/>
      <c r="BD50" s="104"/>
      <c r="BE50" s="104"/>
      <c r="BF50" s="104"/>
      <c r="BG50" s="104"/>
      <c r="BH50" s="104"/>
      <c r="BI50" s="104"/>
      <c r="BJ50" s="104"/>
      <c r="BK50" s="103"/>
      <c r="BL50" s="103"/>
      <c r="BM50" s="103"/>
      <c r="BN50" s="103"/>
      <c r="BO50" s="103"/>
      <c r="BP50" s="103"/>
      <c r="BQ50" s="103"/>
      <c r="BR50" s="103"/>
      <c r="BS50" s="105">
        <f t="shared" si="8"/>
      </c>
      <c r="BT50" s="101">
        <f t="shared" si="9"/>
      </c>
      <c r="BU50" s="106">
        <f t="shared" si="10"/>
      </c>
      <c r="BV50" s="101">
        <f t="shared" si="11"/>
      </c>
      <c r="BW50" s="102"/>
      <c r="BX50" s="103"/>
      <c r="BY50" s="104"/>
    </row>
    <row r="51" spans="73:74" ht="21" customHeight="1">
      <c r="BU51" s="110">
        <f>IF(ISERROR(MATCH("zzz",BO51:BR51,0)),IF(COUNTA(BO51:BR51)&lt;4,"",IF(LEFT(BO51)="&lt;",ROUND(SUM(BP51:BR51),-INT(LOG(SUM(BP51:BR51))-1)),ROUND(SUM(BP51:BR51)-BO51,-INT(LOG(SUM(BP51:BR51)-BO51)-1)))),"zzz")</f>
      </c>
      <c r="BV51" s="109">
        <f>IF(ISERROR(MATCH("zzz",BO51:BR51,0)),IF(AND(SUM(BO51:BR51)&lt;&gt;0,COUNT(BO51:BR51)&lt;4),"*",""),"")</f>
      </c>
    </row>
    <row r="52" spans="73:74" ht="21" customHeight="1">
      <c r="BU52" s="110">
        <f>IF(ISERROR(MATCH("zzz",BO52:BR52,0)),IF(COUNTA(BO52:BR52)&lt;4,"",IF(LEFT(BO52)="&lt;",ROUND(SUM(BP52:BR52),-INT(LOG(SUM(BP52:BR52))-1)),ROUND(SUM(BP52:BR52)-BO52,-INT(LOG(SUM(BP52:BR52)-BO52)-1)))),"zzz")</f>
      </c>
      <c r="BV52" s="109">
        <f>IF(ISERROR(MATCH("zzz",BO52:BR52,0)),IF(AND(SUM(BO52:BR52)&lt;&gt;0,COUNT(BO52:BR52)&lt;4),"*",""),"")</f>
      </c>
    </row>
    <row r="53" spans="73:74" ht="21" customHeight="1">
      <c r="BU53" s="110">
        <f>IF(ISERROR(MATCH("zzz",BO53:BR53,0)),IF(COUNTA(BO53:BR53)&lt;4,"",IF(LEFT(BO53)="&lt;",ROUND(SUM(BP53:BR53),-INT(LOG(SUM(BP53:BR53))-1)),ROUND(SUM(BP53:BR53)-BO53,-INT(LOG(SUM(BP53:BR53)-BO53)-1)))),"zzz")</f>
      </c>
      <c r="BV53" s="109">
        <f>IF(ISERROR(MATCH("zzz",BO53:BR53,0)),IF(AND(SUM(BO53:BR53)&lt;&gt;0,COUNT(BO53:BR53)&lt;4),"*",""),"")</f>
      </c>
    </row>
    <row r="54" spans="73:74" ht="21" customHeight="1">
      <c r="BU54" s="110">
        <f>IF(ISERROR(MATCH("zzz",BO54:BR54,0)),IF(COUNTA(BO54:BR54)&lt;4,"",IF(LEFT(BO54)="&lt;",ROUND(SUM(BP54:BR54),-INT(LOG(SUM(BP54:BR54))-1)),ROUND(SUM(BP54:BR54)-BO54,-INT(LOG(SUM(BP54:BR54)-BO54)-1)))),"zzz")</f>
      </c>
      <c r="BV54" s="109">
        <f>IF(ISERROR(MATCH("zzz",BO54:BR54,0)),IF(AND(SUM(BO54:BR54)&lt;&gt;0,COUNT(BO54:BR54)&lt;4),"*",""),"")</f>
      </c>
    </row>
    <row r="55" spans="73:74" ht="21" customHeight="1">
      <c r="BU55" s="110">
        <f>IF(ISERROR(MATCH("zzz",BO55:BR55,0)),IF(COUNTA(BO55:BR55)&lt;4,"",IF(LEFT(BO55)="&lt;",ROUND(SUM(BP55:BR55),-INT(LOG(SUM(BP55:BR55))-1)),ROUND(SUM(BP55:BR55)-BO55,-INT(LOG(SUM(BP55:BR55)-BO55)-1)))),"zzz")</f>
      </c>
      <c r="BV55" s="109">
        <f>IF(ISERROR(MATCH("zzz",BO55:BR55,0)),IF(AND(SUM(BO55:BR55)&lt;&gt;0,COUNT(BO55:BR55)&lt;4),"*",""),"")</f>
      </c>
    </row>
  </sheetData>
  <sheetProtection/>
  <mergeCells count="7">
    <mergeCell ref="A4:A6"/>
    <mergeCell ref="B4:B6"/>
    <mergeCell ref="D4:P4"/>
    <mergeCell ref="BW4:BW6"/>
    <mergeCell ref="D5:P5"/>
    <mergeCell ref="D6:E6"/>
    <mergeCell ref="K6:L6"/>
  </mergeCells>
  <dataValidations count="19">
    <dataValidation allowBlank="1" showInputMessage="1" showErrorMessage="1" prompt="分析した成分を記入してください。" sqref="BX6:BY6"/>
    <dataValidation type="list" allowBlank="1" showInputMessage="1" showErrorMessage="1" sqref="C7:C20">
      <formula1>"春, 夏, 秋, 冬"</formula1>
    </dataValidation>
    <dataValidation allowBlank="1" showInputMessage="1" showErrorMessage="1" promptTitle="半角英数字で入力して下さい。" prompt="（小数点以下1桁まで）" error="半角英数字で入力して下さい。" imeMode="halfAlpha" sqref="R21:R50 S7:S50 V7:X50"/>
    <dataValidation type="whole" allowBlank="1" showInputMessage="1" showErrorMessage="1" promptTitle="半角英数字（和暦）で入力して下さい。" prompt="（整数入力）" errorTitle="入力に誤りがあります。" error="半角英数字で入力して下さい。&#10;" imeMode="halfAlpha" sqref="E7:E50 L7:L50">
      <formula1>1</formula1>
      <formula2>99</formula2>
    </dataValidation>
    <dataValidation type="textLength" operator="equal" allowBlank="1" showInputMessage="1" showErrorMessage="1" promptTitle="半角英数字で入力して下さい。" prompt="（整数入力）&#10;※このセルは文字列設定(14桁)となっています。" error="半角英数字で入力して下さい。" imeMode="halfAlpha" sqref="B7:B50">
      <formula1>14</formula1>
    </dataValidation>
    <dataValidation allowBlank="1" showInputMessage="1" showErrorMessage="1" promptTitle="半角英数字で入力して下さい。" prompt="（有効数字2桁まで）&#10;※欠測の場合は&quot;zzz&quot;と入力して下さい。&#10;※検出下限値未満は不等号&quot;&lt;&quot;をつけて下さい。&#10;※分析していない場合は&quot;-&quot;と入力してください。" error="半角英数字で入力して下さい。" imeMode="halfAlpha" sqref="Y7:BR50 BX7:BY50"/>
    <dataValidation allowBlank="1" showInputMessage="1" showErrorMessage="1" prompt="検出下限値未満があるとき&quot;*&quot;が表示されます。" sqref="BV7:BV50"/>
    <dataValidation allowBlank="1" showInputMessage="1" showErrorMessage="1" prompt="検出下限未満があるとき&quot;*&quot;が表示されます。" sqref="BT7:BT50"/>
    <dataValidation allowBlank="1" showInputMessage="1" showErrorMessage="1" prompt="OCの計算式が入っています。" sqref="BS7:BS50"/>
    <dataValidation allowBlank="1" showInputMessage="1" showErrorMessage="1" prompt="ECの計算式が入っています。" sqref="BU7:BU50"/>
    <dataValidation allowBlank="1" showInputMessage="1" showErrorMessage="1" promptTitle="半角英数字で入力して下さい。" prompt="（小数点以下1桁まで）&#10;降水なしの場合は&quot;--&quot;を入力してください。" error="半角英数字で入力して下さい。" imeMode="halfAlpha" sqref="U7:U50"/>
    <dataValidation allowBlank="1" showInputMessage="1" showErrorMessage="1" promptTitle="半角英数字で入力して下さい。" prompt="（整数入力）" error="半角英数字で入力して下さい。" imeMode="halfAlpha" sqref="T7:T50"/>
    <dataValidation allowBlank="1" showInputMessage="1" showErrorMessage="1" promptTitle="半角英数字で入力して下さい。" prompt="（例：NW、SEなど）" error="半角英数字で入力して下さい。" imeMode="halfAlpha" sqref="Q7:Q50"/>
    <dataValidation type="whole" allowBlank="1" showInputMessage="1" showErrorMessage="1" promptTitle="半角英数字で入力して下さい。" prompt="（整数入力：0～23）" errorTitle="入力に誤りがあります。" error="半角英数字で入力して下さい。&#10;（0～23)" imeMode="halfAlpha" sqref="H7:H50 O7:O50">
      <formula1>0</formula1>
      <formula2>23</formula2>
    </dataValidation>
    <dataValidation type="list" allowBlank="1" showInputMessage="1" showErrorMessage="1" sqref="J7:J50">
      <formula1>"～"</formula1>
    </dataValidation>
    <dataValidation type="whole" allowBlank="1" showInputMessage="1" showErrorMessage="1" promptTitle="半角英数字で入力して下さい。" prompt="（整数入力：0～59）" errorTitle="入力に誤りがあります。" error="半角英数字で入力して下さい。&#10;（0～59)" imeMode="halfAlpha" sqref="I7:I50 P7:P50">
      <formula1>0</formula1>
      <formula2>59</formula2>
    </dataValidation>
    <dataValidation type="whole" allowBlank="1" showInputMessage="1" showErrorMessage="1" promptTitle="半角英数字で入力して下さい。" prompt="（整数入力：1～31）" errorTitle="入力に誤りがあります。" error="半角英数字で入力して下さい。&#10;（1～31)" imeMode="halfAlpha" sqref="G7:G50 N7:N50">
      <formula1>1</formula1>
      <formula2>31</formula2>
    </dataValidation>
    <dataValidation type="whole" allowBlank="1" showInputMessage="1" showErrorMessage="1" promptTitle="半角英数字で入力して下さい。" prompt="（整数入力：1～12）" errorTitle="入力に誤りがあります。" error="半角英数字で入力して下さい。&#10;（1～12)" imeMode="halfAlpha" sqref="F7:F50 M7:M50">
      <formula1>1</formula1>
      <formula2>12</formula2>
    </dataValidation>
    <dataValidation type="list" allowBlank="1" showInputMessage="1" showErrorMessage="1" sqref="D7:D50 K7:K50">
      <formula1>"H"</formula1>
    </dataValidation>
  </dataValidations>
  <printOptions horizontalCentered="1"/>
  <pageMargins left="0.7086614173228347" right="0.7086614173228347" top="0.7480314960629921" bottom="0.7480314960629921" header="0.31496062992125984" footer="0.31496062992125984"/>
  <pageSetup fitToWidth="2" fitToHeight="1" horizontalDpi="600" verticalDpi="600" orientation="landscape" paperSize="8" scale="59" r:id="rId1"/>
  <headerFooter>
    <oddFooter>&amp;R&amp;14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群馬県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熊谷 貴美代３９</dc:creator>
  <cp:keywords/>
  <dc:description/>
  <cp:lastModifiedBy>Administrator</cp:lastModifiedBy>
  <cp:lastPrinted>2015-09-01T06:58:44Z</cp:lastPrinted>
  <dcterms:created xsi:type="dcterms:W3CDTF">2015-08-18T07:19:08Z</dcterms:created>
  <dcterms:modified xsi:type="dcterms:W3CDTF">2015-09-25T08:48:33Z</dcterms:modified>
  <cp:category/>
  <cp:version/>
  <cp:contentType/>
  <cp:contentStatus/>
</cp:coreProperties>
</file>